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 codeName="{899C9086-67A9-5B14-2C2D-5A8001700F7D}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hanjo\Desktop\"/>
    </mc:Choice>
  </mc:AlternateContent>
  <xr:revisionPtr revIDLastSave="0" documentId="13_ncr:1_{95AC3ECF-7F1C-4B1F-B694-3F2C78114E5B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NBF-Lijst" sheetId="13" state="hidden" r:id="rId1"/>
    <sheet name="Toernooi" sheetId="1" r:id="rId2"/>
    <sheet name="Admin" sheetId="2" state="veryHidden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" i="1" l="1"/>
  <c r="X1" i="1"/>
  <c r="F81" i="1" l="1"/>
  <c r="J81" i="1"/>
  <c r="K81" i="1" s="1"/>
  <c r="V81" i="1"/>
  <c r="X81" i="1" s="1"/>
  <c r="W81" i="1"/>
  <c r="AI81" i="1"/>
  <c r="AJ81" i="1"/>
  <c r="AK81" i="1"/>
  <c r="AL81" i="1"/>
  <c r="AM81" i="1"/>
  <c r="AO81" i="1"/>
  <c r="AP81" i="1"/>
  <c r="AU81" i="1"/>
  <c r="BG81" i="1"/>
  <c r="BH81" i="1"/>
  <c r="BI81" i="1"/>
  <c r="BJ81" i="1"/>
  <c r="BK81" i="1"/>
  <c r="BL81" i="1"/>
  <c r="AU78" i="1"/>
  <c r="AU96" i="1"/>
  <c r="AU43" i="1"/>
  <c r="AU103" i="1"/>
  <c r="AU115" i="1"/>
  <c r="AU90" i="1"/>
  <c r="AU118" i="1"/>
  <c r="AU79" i="1"/>
  <c r="AU55" i="1"/>
  <c r="AU32" i="1"/>
  <c r="AU125" i="1"/>
  <c r="AU25" i="1"/>
  <c r="AU70" i="1"/>
  <c r="AU104" i="1"/>
  <c r="AU74" i="1"/>
  <c r="AU84" i="1"/>
  <c r="AU111" i="1"/>
  <c r="AU100" i="1"/>
  <c r="AU21" i="1"/>
  <c r="AU105" i="1"/>
  <c r="AT80" i="1"/>
  <c r="AU80" i="1"/>
  <c r="AT88" i="1"/>
  <c r="AU88" i="1"/>
  <c r="AU121" i="1"/>
  <c r="AT83" i="1"/>
  <c r="AU83" i="1"/>
  <c r="AU47" i="1"/>
  <c r="AT97" i="1"/>
  <c r="AU97" i="1"/>
  <c r="AT65" i="1"/>
  <c r="AU65" i="1"/>
  <c r="AU85" i="1"/>
  <c r="AU110" i="1"/>
  <c r="AU33" i="1"/>
  <c r="AT86" i="1"/>
  <c r="AU86" i="1"/>
  <c r="AT63" i="1"/>
  <c r="AU63" i="1"/>
  <c r="AT109" i="1"/>
  <c r="AU109" i="1"/>
  <c r="AU36" i="1"/>
  <c r="AU44" i="1"/>
  <c r="AU52" i="1"/>
  <c r="AT132" i="1"/>
  <c r="AU132" i="1"/>
  <c r="AU71" i="1"/>
  <c r="AT22" i="1"/>
  <c r="AU22" i="1"/>
  <c r="AU40" i="1"/>
  <c r="AT68" i="1"/>
  <c r="AU68" i="1"/>
  <c r="AT108" i="1"/>
  <c r="AU108" i="1"/>
  <c r="AU23" i="1"/>
  <c r="AT124" i="1"/>
  <c r="AU124" i="1"/>
  <c r="AT31" i="1"/>
  <c r="AU31" i="1"/>
  <c r="AU64" i="1"/>
  <c r="AT130" i="1"/>
  <c r="AU130" i="1"/>
  <c r="AT133" i="1"/>
  <c r="AU133" i="1"/>
  <c r="AT77" i="1"/>
  <c r="AU77" i="1"/>
  <c r="AT128" i="1"/>
  <c r="AU128" i="1"/>
  <c r="AU41" i="1"/>
  <c r="AT107" i="1"/>
  <c r="AU107" i="1"/>
  <c r="AT56" i="1"/>
  <c r="AU56" i="1"/>
  <c r="AU39" i="1"/>
  <c r="AT73" i="1"/>
  <c r="AU73" i="1"/>
  <c r="AT123" i="1"/>
  <c r="AU123" i="1"/>
  <c r="AT58" i="1"/>
  <c r="AU58" i="1"/>
  <c r="AU102" i="1"/>
  <c r="AU16" i="1"/>
  <c r="AU89" i="1"/>
  <c r="AT122" i="1"/>
  <c r="AU122" i="1"/>
  <c r="AU28" i="1"/>
  <c r="AT66" i="1"/>
  <c r="AU66" i="1"/>
  <c r="AT112" i="1"/>
  <c r="AU112" i="1"/>
  <c r="AT69" i="1"/>
  <c r="AU69" i="1"/>
  <c r="AU76" i="1"/>
  <c r="AT113" i="1"/>
  <c r="AU113" i="1"/>
  <c r="AT93" i="1"/>
  <c r="AU93" i="1"/>
  <c r="AU99" i="1"/>
  <c r="AT72" i="1"/>
  <c r="AU72" i="1"/>
  <c r="AT60" i="1"/>
  <c r="AU60" i="1"/>
  <c r="AT49" i="1"/>
  <c r="AU49" i="1"/>
  <c r="AT91" i="1"/>
  <c r="AU91" i="1"/>
  <c r="AU24" i="1"/>
  <c r="AU26" i="1"/>
  <c r="AU27" i="1"/>
  <c r="AU38" i="1"/>
  <c r="AT94" i="1"/>
  <c r="AU94" i="1"/>
  <c r="AT95" i="1"/>
  <c r="AU95" i="1"/>
  <c r="AT117" i="1"/>
  <c r="AU117" i="1"/>
  <c r="AT37" i="1"/>
  <c r="AU37" i="1"/>
  <c r="AT131" i="1"/>
  <c r="AU131" i="1"/>
  <c r="AT116" i="1"/>
  <c r="AU116" i="1"/>
  <c r="AT59" i="1"/>
  <c r="AU59" i="1"/>
  <c r="AT87" i="1"/>
  <c r="AU87" i="1"/>
  <c r="AT61" i="1"/>
  <c r="AU61" i="1"/>
  <c r="AT82" i="1"/>
  <c r="AU82" i="1"/>
  <c r="AU34" i="1"/>
  <c r="AU18" i="1"/>
  <c r="AU42" i="1"/>
  <c r="AT92" i="1"/>
  <c r="AU92" i="1"/>
  <c r="AU98" i="1"/>
  <c r="AT101" i="1"/>
  <c r="AU101" i="1"/>
  <c r="AU57" i="1"/>
  <c r="AT129" i="1"/>
  <c r="AU129" i="1"/>
  <c r="AU35" i="1"/>
  <c r="AU45" i="1"/>
  <c r="AT120" i="1"/>
  <c r="AU120" i="1"/>
  <c r="AU114" i="1"/>
  <c r="AU126" i="1"/>
  <c r="AT134" i="1"/>
  <c r="AU134" i="1"/>
  <c r="AT135" i="1"/>
  <c r="AU135" i="1"/>
  <c r="AT136" i="1"/>
  <c r="AU136" i="1"/>
  <c r="AT137" i="1"/>
  <c r="AU137" i="1"/>
  <c r="AT138" i="1"/>
  <c r="AU138" i="1"/>
  <c r="AT139" i="1"/>
  <c r="AU139" i="1"/>
  <c r="AT140" i="1"/>
  <c r="AU140" i="1"/>
  <c r="AT141" i="1"/>
  <c r="AU141" i="1"/>
  <c r="AT142" i="1"/>
  <c r="AU142" i="1"/>
  <c r="AT143" i="1"/>
  <c r="AU143" i="1"/>
  <c r="AT144" i="1"/>
  <c r="AU144" i="1"/>
  <c r="AT145" i="1"/>
  <c r="AU145" i="1"/>
  <c r="AT146" i="1"/>
  <c r="AU146" i="1"/>
  <c r="AT147" i="1"/>
  <c r="AU147" i="1"/>
  <c r="AT148" i="1"/>
  <c r="AU148" i="1"/>
  <c r="AT149" i="1"/>
  <c r="AU149" i="1"/>
  <c r="AT150" i="1"/>
  <c r="AU150" i="1"/>
  <c r="AT151" i="1"/>
  <c r="AU151" i="1"/>
  <c r="AT152" i="1"/>
  <c r="AU152" i="1"/>
  <c r="AT153" i="1"/>
  <c r="AU153" i="1"/>
  <c r="AT154" i="1"/>
  <c r="AU154" i="1"/>
  <c r="AT155" i="1"/>
  <c r="AU155" i="1"/>
  <c r="AT156" i="1"/>
  <c r="AU156" i="1"/>
  <c r="AT157" i="1"/>
  <c r="AU157" i="1"/>
  <c r="AT158" i="1"/>
  <c r="AU158" i="1"/>
  <c r="AT159" i="1"/>
  <c r="AU159" i="1"/>
  <c r="AT160" i="1"/>
  <c r="AU160" i="1"/>
  <c r="AT161" i="1"/>
  <c r="AU161" i="1"/>
  <c r="AT162" i="1"/>
  <c r="AU162" i="1"/>
  <c r="AT163" i="1"/>
  <c r="AU163" i="1"/>
  <c r="AT164" i="1"/>
  <c r="AU164" i="1"/>
  <c r="AT165" i="1"/>
  <c r="AU165" i="1"/>
  <c r="AT166" i="1"/>
  <c r="AU166" i="1"/>
  <c r="AU67" i="1"/>
  <c r="AU51" i="1"/>
  <c r="AU20" i="1"/>
  <c r="AU54" i="1"/>
  <c r="AU127" i="1"/>
  <c r="AU106" i="1"/>
  <c r="AU50" i="1"/>
  <c r="AU29" i="1"/>
  <c r="AU119" i="1"/>
  <c r="AU19" i="1"/>
  <c r="AU17" i="1"/>
  <c r="AU30" i="1"/>
  <c r="AU46" i="1"/>
  <c r="AU48" i="1"/>
  <c r="AU75" i="1"/>
  <c r="AU62" i="1"/>
  <c r="AU53" i="1"/>
  <c r="V67" i="1"/>
  <c r="AR67" i="1" s="1"/>
  <c r="V51" i="1"/>
  <c r="X51" i="1" s="1"/>
  <c r="V20" i="1"/>
  <c r="AR20" i="1" s="1"/>
  <c r="V54" i="1"/>
  <c r="X54" i="1" s="1"/>
  <c r="V127" i="1"/>
  <c r="AR127" i="1" s="1"/>
  <c r="V106" i="1"/>
  <c r="AR106" i="1" s="1"/>
  <c r="V50" i="1"/>
  <c r="AR50" i="1" s="1"/>
  <c r="V29" i="1"/>
  <c r="AR29" i="1" s="1"/>
  <c r="V119" i="1"/>
  <c r="AR119" i="1" s="1"/>
  <c r="V19" i="1"/>
  <c r="AR19" i="1" s="1"/>
  <c r="V17" i="1"/>
  <c r="AR17" i="1" s="1"/>
  <c r="V30" i="1"/>
  <c r="AR30" i="1" s="1"/>
  <c r="V46" i="1"/>
  <c r="V48" i="1"/>
  <c r="AR48" i="1" s="1"/>
  <c r="V75" i="1"/>
  <c r="AR75" i="1" s="1"/>
  <c r="V62" i="1"/>
  <c r="AR62" i="1" s="1"/>
  <c r="V78" i="1"/>
  <c r="AR78" i="1" s="1"/>
  <c r="V96" i="1"/>
  <c r="AR96" i="1" s="1"/>
  <c r="V43" i="1"/>
  <c r="AR43" i="1" s="1"/>
  <c r="V103" i="1"/>
  <c r="AR103" i="1" s="1"/>
  <c r="V115" i="1"/>
  <c r="AR115" i="1" s="1"/>
  <c r="V90" i="1"/>
  <c r="AR90" i="1" s="1"/>
  <c r="V118" i="1"/>
  <c r="AR118" i="1" s="1"/>
  <c r="V79" i="1"/>
  <c r="AR79" i="1" s="1"/>
  <c r="V55" i="1"/>
  <c r="AR55" i="1" s="1"/>
  <c r="V32" i="1"/>
  <c r="AR32" i="1" s="1"/>
  <c r="V125" i="1"/>
  <c r="AR125" i="1" s="1"/>
  <c r="V25" i="1"/>
  <c r="AR25" i="1" s="1"/>
  <c r="V70" i="1"/>
  <c r="AR70" i="1" s="1"/>
  <c r="V104" i="1"/>
  <c r="AR104" i="1" s="1"/>
  <c r="V74" i="1"/>
  <c r="AR74" i="1" s="1"/>
  <c r="V84" i="1"/>
  <c r="AR84" i="1" s="1"/>
  <c r="V111" i="1"/>
  <c r="AR111" i="1" s="1"/>
  <c r="V100" i="1"/>
  <c r="AR100" i="1" s="1"/>
  <c r="V21" i="1"/>
  <c r="AR21" i="1" s="1"/>
  <c r="V105" i="1"/>
  <c r="AR105" i="1" s="1"/>
  <c r="V80" i="1"/>
  <c r="AR80" i="1" s="1"/>
  <c r="V88" i="1"/>
  <c r="AR88" i="1" s="1"/>
  <c r="V121" i="1"/>
  <c r="AR121" i="1" s="1"/>
  <c r="V83" i="1"/>
  <c r="AR83" i="1" s="1"/>
  <c r="V47" i="1"/>
  <c r="AR47" i="1" s="1"/>
  <c r="V97" i="1"/>
  <c r="AR97" i="1" s="1"/>
  <c r="V65" i="1"/>
  <c r="AR65" i="1" s="1"/>
  <c r="V85" i="1"/>
  <c r="AR85" i="1" s="1"/>
  <c r="V110" i="1"/>
  <c r="AR110" i="1" s="1"/>
  <c r="V33" i="1"/>
  <c r="AR33" i="1" s="1"/>
  <c r="V86" i="1"/>
  <c r="AR86" i="1" s="1"/>
  <c r="V63" i="1"/>
  <c r="AR63" i="1" s="1"/>
  <c r="V109" i="1"/>
  <c r="AR109" i="1" s="1"/>
  <c r="V36" i="1"/>
  <c r="AR36" i="1" s="1"/>
  <c r="V44" i="1"/>
  <c r="AR44" i="1" s="1"/>
  <c r="V52" i="1"/>
  <c r="V132" i="1"/>
  <c r="AR132" i="1" s="1"/>
  <c r="V71" i="1"/>
  <c r="AR71" i="1" s="1"/>
  <c r="V22" i="1"/>
  <c r="AR22" i="1" s="1"/>
  <c r="V40" i="1"/>
  <c r="AR40" i="1" s="1"/>
  <c r="V68" i="1"/>
  <c r="AR68" i="1" s="1"/>
  <c r="V108" i="1"/>
  <c r="AR108" i="1" s="1"/>
  <c r="V23" i="1"/>
  <c r="AR23" i="1" s="1"/>
  <c r="V124" i="1"/>
  <c r="AR124" i="1" s="1"/>
  <c r="V31" i="1"/>
  <c r="AR31" i="1" s="1"/>
  <c r="V64" i="1"/>
  <c r="AR64" i="1" s="1"/>
  <c r="V130" i="1"/>
  <c r="AR130" i="1" s="1"/>
  <c r="V133" i="1"/>
  <c r="AR133" i="1" s="1"/>
  <c r="V77" i="1"/>
  <c r="AR77" i="1" s="1"/>
  <c r="V128" i="1"/>
  <c r="AR128" i="1" s="1"/>
  <c r="V41" i="1"/>
  <c r="AR41" i="1" s="1"/>
  <c r="V107" i="1"/>
  <c r="AR107" i="1" s="1"/>
  <c r="V56" i="1"/>
  <c r="AR56" i="1" s="1"/>
  <c r="V39" i="1"/>
  <c r="AR39" i="1" s="1"/>
  <c r="V73" i="1"/>
  <c r="AR73" i="1" s="1"/>
  <c r="V123" i="1"/>
  <c r="AR123" i="1" s="1"/>
  <c r="V58" i="1"/>
  <c r="AR58" i="1" s="1"/>
  <c r="V102" i="1"/>
  <c r="AR102" i="1" s="1"/>
  <c r="V16" i="1"/>
  <c r="AR16" i="1" s="1"/>
  <c r="V89" i="1"/>
  <c r="AR89" i="1" s="1"/>
  <c r="V122" i="1"/>
  <c r="AR122" i="1" s="1"/>
  <c r="V28" i="1"/>
  <c r="AR28" i="1" s="1"/>
  <c r="V66" i="1"/>
  <c r="AR66" i="1" s="1"/>
  <c r="V112" i="1"/>
  <c r="AR112" i="1" s="1"/>
  <c r="V69" i="1"/>
  <c r="AR69" i="1" s="1"/>
  <c r="V76" i="1"/>
  <c r="AR76" i="1" s="1"/>
  <c r="V113" i="1"/>
  <c r="AR113" i="1" s="1"/>
  <c r="V93" i="1"/>
  <c r="AR93" i="1" s="1"/>
  <c r="V99" i="1"/>
  <c r="AR99" i="1" s="1"/>
  <c r="V72" i="1"/>
  <c r="AR72" i="1" s="1"/>
  <c r="V60" i="1"/>
  <c r="AR60" i="1" s="1"/>
  <c r="V49" i="1"/>
  <c r="AR49" i="1" s="1"/>
  <c r="V91" i="1"/>
  <c r="AR91" i="1" s="1"/>
  <c r="V24" i="1"/>
  <c r="AR24" i="1" s="1"/>
  <c r="V26" i="1"/>
  <c r="AR26" i="1" s="1"/>
  <c r="V27" i="1"/>
  <c r="AR27" i="1" s="1"/>
  <c r="V38" i="1"/>
  <c r="AR38" i="1" s="1"/>
  <c r="V94" i="1"/>
  <c r="AR94" i="1" s="1"/>
  <c r="V95" i="1"/>
  <c r="AR95" i="1" s="1"/>
  <c r="V117" i="1"/>
  <c r="AR117" i="1" s="1"/>
  <c r="V37" i="1"/>
  <c r="AR37" i="1" s="1"/>
  <c r="V131" i="1"/>
  <c r="AR131" i="1" s="1"/>
  <c r="V116" i="1"/>
  <c r="AR116" i="1" s="1"/>
  <c r="V59" i="1"/>
  <c r="AR59" i="1" s="1"/>
  <c r="V87" i="1"/>
  <c r="AR87" i="1" s="1"/>
  <c r="V61" i="1"/>
  <c r="AR61" i="1" s="1"/>
  <c r="V82" i="1"/>
  <c r="AR82" i="1" s="1"/>
  <c r="V34" i="1"/>
  <c r="AR34" i="1" s="1"/>
  <c r="V18" i="1"/>
  <c r="AR18" i="1" s="1"/>
  <c r="V42" i="1"/>
  <c r="AR42" i="1" s="1"/>
  <c r="V92" i="1"/>
  <c r="AR92" i="1" s="1"/>
  <c r="V98" i="1"/>
  <c r="AR98" i="1" s="1"/>
  <c r="V101" i="1"/>
  <c r="AR101" i="1" s="1"/>
  <c r="V57" i="1"/>
  <c r="AR57" i="1" s="1"/>
  <c r="V129" i="1"/>
  <c r="AR129" i="1" s="1"/>
  <c r="V35" i="1"/>
  <c r="AR35" i="1" s="1"/>
  <c r="V45" i="1"/>
  <c r="AR45" i="1" s="1"/>
  <c r="V120" i="1"/>
  <c r="AR120" i="1" s="1"/>
  <c r="V114" i="1"/>
  <c r="AR114" i="1" s="1"/>
  <c r="V126" i="1"/>
  <c r="V134" i="1"/>
  <c r="AR134" i="1" s="1"/>
  <c r="V135" i="1"/>
  <c r="AR135" i="1" s="1"/>
  <c r="V136" i="1"/>
  <c r="AR136" i="1" s="1"/>
  <c r="V137" i="1"/>
  <c r="AR137" i="1" s="1"/>
  <c r="V138" i="1"/>
  <c r="AR138" i="1" s="1"/>
  <c r="V139" i="1"/>
  <c r="AR139" i="1" s="1"/>
  <c r="V140" i="1"/>
  <c r="AR140" i="1" s="1"/>
  <c r="V141" i="1"/>
  <c r="AR141" i="1" s="1"/>
  <c r="V142" i="1"/>
  <c r="AR142" i="1" s="1"/>
  <c r="V143" i="1"/>
  <c r="AR143" i="1" s="1"/>
  <c r="V144" i="1"/>
  <c r="AR144" i="1" s="1"/>
  <c r="V145" i="1"/>
  <c r="AR145" i="1" s="1"/>
  <c r="V146" i="1"/>
  <c r="AR146" i="1" s="1"/>
  <c r="V147" i="1"/>
  <c r="AR147" i="1" s="1"/>
  <c r="V148" i="1"/>
  <c r="AR148" i="1" s="1"/>
  <c r="V149" i="1"/>
  <c r="AR149" i="1" s="1"/>
  <c r="V150" i="1"/>
  <c r="AR150" i="1" s="1"/>
  <c r="V151" i="1"/>
  <c r="AR151" i="1" s="1"/>
  <c r="V152" i="1"/>
  <c r="AR152" i="1" s="1"/>
  <c r="V153" i="1"/>
  <c r="AR153" i="1" s="1"/>
  <c r="V154" i="1"/>
  <c r="AR154" i="1" s="1"/>
  <c r="V155" i="1"/>
  <c r="AR155" i="1" s="1"/>
  <c r="V156" i="1"/>
  <c r="AR156" i="1" s="1"/>
  <c r="V157" i="1"/>
  <c r="AR157" i="1" s="1"/>
  <c r="V158" i="1"/>
  <c r="AR158" i="1" s="1"/>
  <c r="V159" i="1"/>
  <c r="AR159" i="1" s="1"/>
  <c r="V160" i="1"/>
  <c r="AR160" i="1" s="1"/>
  <c r="V161" i="1"/>
  <c r="AR161" i="1" s="1"/>
  <c r="V162" i="1"/>
  <c r="AR162" i="1" s="1"/>
  <c r="V163" i="1"/>
  <c r="AR163" i="1" s="1"/>
  <c r="V164" i="1"/>
  <c r="AR164" i="1" s="1"/>
  <c r="V165" i="1"/>
  <c r="V166" i="1"/>
  <c r="AR166" i="1" s="1"/>
  <c r="V53" i="1"/>
  <c r="AR53" i="1" s="1"/>
  <c r="BG67" i="1"/>
  <c r="BG51" i="1"/>
  <c r="BG20" i="1"/>
  <c r="BG54" i="1"/>
  <c r="BG127" i="1"/>
  <c r="BH127" i="1" s="1"/>
  <c r="BK127" i="1" s="1"/>
  <c r="BL127" i="1" s="1"/>
  <c r="BG106" i="1"/>
  <c r="BG50" i="1"/>
  <c r="BG29" i="1"/>
  <c r="BG119" i="1"/>
  <c r="BG19" i="1"/>
  <c r="BG17" i="1"/>
  <c r="BG30" i="1"/>
  <c r="BG46" i="1"/>
  <c r="BG48" i="1"/>
  <c r="BG75" i="1"/>
  <c r="BG62" i="1"/>
  <c r="BG78" i="1"/>
  <c r="BG96" i="1"/>
  <c r="BG43" i="1"/>
  <c r="BG103" i="1"/>
  <c r="BG115" i="1"/>
  <c r="BG90" i="1"/>
  <c r="BG118" i="1"/>
  <c r="BG79" i="1"/>
  <c r="BG55" i="1"/>
  <c r="BG32" i="1"/>
  <c r="BG125" i="1"/>
  <c r="BG25" i="1"/>
  <c r="BG70" i="1"/>
  <c r="BG104" i="1"/>
  <c r="BG74" i="1"/>
  <c r="BG84" i="1"/>
  <c r="BG111" i="1"/>
  <c r="BG100" i="1"/>
  <c r="BG21" i="1"/>
  <c r="BG105" i="1"/>
  <c r="BG80" i="1"/>
  <c r="BG88" i="1"/>
  <c r="BG121" i="1"/>
  <c r="BG83" i="1"/>
  <c r="BG47" i="1"/>
  <c r="BG97" i="1"/>
  <c r="BG65" i="1"/>
  <c r="BG85" i="1"/>
  <c r="BG110" i="1"/>
  <c r="BG33" i="1"/>
  <c r="BG86" i="1"/>
  <c r="BG63" i="1"/>
  <c r="BG109" i="1"/>
  <c r="BG36" i="1"/>
  <c r="BG44" i="1"/>
  <c r="BG52" i="1"/>
  <c r="BG132" i="1"/>
  <c r="BG71" i="1"/>
  <c r="BG22" i="1"/>
  <c r="BG40" i="1"/>
  <c r="BG68" i="1"/>
  <c r="BG108" i="1"/>
  <c r="BG23" i="1"/>
  <c r="BG124" i="1"/>
  <c r="BG31" i="1"/>
  <c r="BG64" i="1"/>
  <c r="BG130" i="1"/>
  <c r="BG133" i="1"/>
  <c r="BG77" i="1"/>
  <c r="BG128" i="1"/>
  <c r="BG41" i="1"/>
  <c r="BG107" i="1"/>
  <c r="BG56" i="1"/>
  <c r="BG39" i="1"/>
  <c r="BG73" i="1"/>
  <c r="BG123" i="1"/>
  <c r="BG58" i="1"/>
  <c r="BG102" i="1"/>
  <c r="BG16" i="1"/>
  <c r="BG89" i="1"/>
  <c r="BG122" i="1"/>
  <c r="BG28" i="1"/>
  <c r="BG66" i="1"/>
  <c r="BG112" i="1"/>
  <c r="BG69" i="1"/>
  <c r="BG76" i="1"/>
  <c r="BG113" i="1"/>
  <c r="BG93" i="1"/>
  <c r="BG99" i="1"/>
  <c r="BG72" i="1"/>
  <c r="BG60" i="1"/>
  <c r="BG49" i="1"/>
  <c r="BG91" i="1"/>
  <c r="BG24" i="1"/>
  <c r="BG26" i="1"/>
  <c r="BG27" i="1"/>
  <c r="BG38" i="1"/>
  <c r="BG94" i="1"/>
  <c r="BG95" i="1"/>
  <c r="BG117" i="1"/>
  <c r="BG37" i="1"/>
  <c r="BG131" i="1"/>
  <c r="BG116" i="1"/>
  <c r="BG59" i="1"/>
  <c r="BG87" i="1"/>
  <c r="BG61" i="1"/>
  <c r="BG82" i="1"/>
  <c r="BG34" i="1"/>
  <c r="BG18" i="1"/>
  <c r="BG42" i="1"/>
  <c r="BG92" i="1"/>
  <c r="BG98" i="1"/>
  <c r="BG101" i="1"/>
  <c r="BG57" i="1"/>
  <c r="BG129" i="1"/>
  <c r="BG35" i="1"/>
  <c r="BG45" i="1"/>
  <c r="BG120" i="1"/>
  <c r="BG114" i="1"/>
  <c r="BG126" i="1"/>
  <c r="BG134" i="1"/>
  <c r="BG135" i="1"/>
  <c r="BG136" i="1"/>
  <c r="BG137" i="1"/>
  <c r="BG138" i="1"/>
  <c r="BG139" i="1"/>
  <c r="BG140" i="1"/>
  <c r="BG141" i="1"/>
  <c r="BG142" i="1"/>
  <c r="BG143" i="1"/>
  <c r="BG144" i="1"/>
  <c r="BG145" i="1"/>
  <c r="BG146" i="1"/>
  <c r="BG147" i="1"/>
  <c r="BG148" i="1"/>
  <c r="BG149" i="1"/>
  <c r="BG150" i="1"/>
  <c r="BG151" i="1"/>
  <c r="BG152" i="1"/>
  <c r="BG153" i="1"/>
  <c r="BG154" i="1"/>
  <c r="BG155" i="1"/>
  <c r="BG156" i="1"/>
  <c r="BG157" i="1"/>
  <c r="BG158" i="1"/>
  <c r="BG159" i="1"/>
  <c r="BG160" i="1"/>
  <c r="BG161" i="1"/>
  <c r="BG162" i="1"/>
  <c r="BG163" i="1"/>
  <c r="BG164" i="1"/>
  <c r="BG165" i="1"/>
  <c r="BG166" i="1"/>
  <c r="AI67" i="1"/>
  <c r="AI51" i="1"/>
  <c r="AI20" i="1"/>
  <c r="AI54" i="1"/>
  <c r="AI127" i="1"/>
  <c r="AI106" i="1"/>
  <c r="AI50" i="1"/>
  <c r="AI29" i="1"/>
  <c r="AI119" i="1"/>
  <c r="AI19" i="1"/>
  <c r="AI17" i="1"/>
  <c r="AI30" i="1"/>
  <c r="AI46" i="1"/>
  <c r="AI48" i="1"/>
  <c r="AI75" i="1"/>
  <c r="AI62" i="1"/>
  <c r="AI78" i="1"/>
  <c r="AI96" i="1"/>
  <c r="AI43" i="1"/>
  <c r="AI103" i="1"/>
  <c r="AI115" i="1"/>
  <c r="AI90" i="1"/>
  <c r="AI118" i="1"/>
  <c r="AI79" i="1"/>
  <c r="AI55" i="1"/>
  <c r="AI32" i="1"/>
  <c r="AI125" i="1"/>
  <c r="AI25" i="1"/>
  <c r="AI70" i="1"/>
  <c r="AI104" i="1"/>
  <c r="AI74" i="1"/>
  <c r="AI84" i="1"/>
  <c r="AI111" i="1"/>
  <c r="AI100" i="1"/>
  <c r="AI21" i="1"/>
  <c r="AI105" i="1"/>
  <c r="AI80" i="1"/>
  <c r="AI88" i="1"/>
  <c r="AI121" i="1"/>
  <c r="AI83" i="1"/>
  <c r="AI47" i="1"/>
  <c r="AI97" i="1"/>
  <c r="AI65" i="1"/>
  <c r="AI85" i="1"/>
  <c r="AI110" i="1"/>
  <c r="AI33" i="1"/>
  <c r="AI86" i="1"/>
  <c r="AI63" i="1"/>
  <c r="AI109" i="1"/>
  <c r="AI36" i="1"/>
  <c r="AI44" i="1"/>
  <c r="AI52" i="1"/>
  <c r="AI132" i="1"/>
  <c r="AI71" i="1"/>
  <c r="AI22" i="1"/>
  <c r="AI40" i="1"/>
  <c r="AI68" i="1"/>
  <c r="AI108" i="1"/>
  <c r="AI23" i="1"/>
  <c r="AT23" i="1" s="1"/>
  <c r="AI124" i="1"/>
  <c r="AI31" i="1"/>
  <c r="AI64" i="1"/>
  <c r="AI130" i="1"/>
  <c r="AI133" i="1"/>
  <c r="AI77" i="1"/>
  <c r="AI128" i="1"/>
  <c r="AI41" i="1"/>
  <c r="AI107" i="1"/>
  <c r="AI56" i="1"/>
  <c r="AI39" i="1"/>
  <c r="AI73" i="1"/>
  <c r="AI123" i="1"/>
  <c r="AI58" i="1"/>
  <c r="AI102" i="1"/>
  <c r="AI16" i="1"/>
  <c r="AI89" i="1"/>
  <c r="AI122" i="1"/>
  <c r="AI28" i="1"/>
  <c r="AI66" i="1"/>
  <c r="AI112" i="1"/>
  <c r="AI69" i="1"/>
  <c r="AI76" i="1"/>
  <c r="AI113" i="1"/>
  <c r="AI93" i="1"/>
  <c r="AI99" i="1"/>
  <c r="AT99" i="1" s="1"/>
  <c r="AI72" i="1"/>
  <c r="AI60" i="1"/>
  <c r="AI49" i="1"/>
  <c r="AI91" i="1"/>
  <c r="AI24" i="1"/>
  <c r="AI26" i="1"/>
  <c r="AI27" i="1"/>
  <c r="AI38" i="1"/>
  <c r="AI94" i="1"/>
  <c r="AI95" i="1"/>
  <c r="AI117" i="1"/>
  <c r="AI37" i="1"/>
  <c r="AI131" i="1"/>
  <c r="AI116" i="1"/>
  <c r="AI59" i="1"/>
  <c r="AI87" i="1"/>
  <c r="AI61" i="1"/>
  <c r="AI82" i="1"/>
  <c r="AI34" i="1"/>
  <c r="AI18" i="1"/>
  <c r="AI42" i="1"/>
  <c r="AI92" i="1"/>
  <c r="AI98" i="1"/>
  <c r="AT98" i="1" s="1"/>
  <c r="AI101" i="1"/>
  <c r="AI57" i="1"/>
  <c r="AI129" i="1"/>
  <c r="AI35" i="1"/>
  <c r="AI45" i="1"/>
  <c r="AI120" i="1"/>
  <c r="AI114" i="1"/>
  <c r="AI126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BG53" i="1"/>
  <c r="BH53" i="1" s="1"/>
  <c r="AI53" i="1"/>
  <c r="BJ67" i="1"/>
  <c r="BJ75" i="1"/>
  <c r="BJ19" i="1"/>
  <c r="BJ54" i="1"/>
  <c r="BJ78" i="1"/>
  <c r="BJ51" i="1"/>
  <c r="BJ46" i="1"/>
  <c r="BJ30" i="1"/>
  <c r="BJ20" i="1"/>
  <c r="BJ17" i="1"/>
  <c r="BJ29" i="1"/>
  <c r="BJ96" i="1"/>
  <c r="BJ50" i="1"/>
  <c r="BJ62" i="1"/>
  <c r="BJ127" i="1"/>
  <c r="BJ106" i="1"/>
  <c r="BJ48" i="1"/>
  <c r="BJ53" i="1"/>
  <c r="BJ119" i="1"/>
  <c r="BJ43" i="1"/>
  <c r="BJ103" i="1"/>
  <c r="BJ115" i="1"/>
  <c r="BJ90" i="1"/>
  <c r="BJ118" i="1"/>
  <c r="BJ79" i="1"/>
  <c r="BJ55" i="1"/>
  <c r="BJ32" i="1"/>
  <c r="BJ125" i="1"/>
  <c r="BJ25" i="1"/>
  <c r="BJ70" i="1"/>
  <c r="BJ104" i="1"/>
  <c r="BJ74" i="1"/>
  <c r="BJ84" i="1"/>
  <c r="BJ111" i="1"/>
  <c r="BJ100" i="1"/>
  <c r="BJ21" i="1"/>
  <c r="BJ105" i="1"/>
  <c r="BJ80" i="1"/>
  <c r="BJ88" i="1"/>
  <c r="BJ121" i="1"/>
  <c r="BJ83" i="1"/>
  <c r="BJ47" i="1"/>
  <c r="BJ97" i="1"/>
  <c r="BJ65" i="1"/>
  <c r="BJ85" i="1"/>
  <c r="BJ110" i="1"/>
  <c r="BJ33" i="1"/>
  <c r="BJ86" i="1"/>
  <c r="BJ63" i="1"/>
  <c r="BJ109" i="1"/>
  <c r="BJ36" i="1"/>
  <c r="BJ44" i="1"/>
  <c r="BJ52" i="1"/>
  <c r="BJ132" i="1"/>
  <c r="BJ71" i="1"/>
  <c r="BJ22" i="1"/>
  <c r="BJ40" i="1"/>
  <c r="BJ68" i="1"/>
  <c r="BJ108" i="1"/>
  <c r="BJ23" i="1"/>
  <c r="BJ124" i="1"/>
  <c r="BJ31" i="1"/>
  <c r="BJ64" i="1"/>
  <c r="BJ130" i="1"/>
  <c r="BJ133" i="1"/>
  <c r="BJ77" i="1"/>
  <c r="BJ128" i="1"/>
  <c r="BJ41" i="1"/>
  <c r="BJ107" i="1"/>
  <c r="BJ56" i="1"/>
  <c r="BJ39" i="1"/>
  <c r="BJ73" i="1"/>
  <c r="BJ123" i="1"/>
  <c r="BJ58" i="1"/>
  <c r="BJ102" i="1"/>
  <c r="BJ16" i="1"/>
  <c r="BJ89" i="1"/>
  <c r="BJ122" i="1"/>
  <c r="BJ28" i="1"/>
  <c r="BJ66" i="1"/>
  <c r="BJ112" i="1"/>
  <c r="BJ69" i="1"/>
  <c r="BJ76" i="1"/>
  <c r="BJ113" i="1"/>
  <c r="BJ93" i="1"/>
  <c r="BJ99" i="1"/>
  <c r="BJ72" i="1"/>
  <c r="BJ60" i="1"/>
  <c r="BJ49" i="1"/>
  <c r="BJ91" i="1"/>
  <c r="BJ24" i="1"/>
  <c r="BJ26" i="1"/>
  <c r="BJ27" i="1"/>
  <c r="BJ38" i="1"/>
  <c r="BJ94" i="1"/>
  <c r="BJ95" i="1"/>
  <c r="BJ117" i="1"/>
  <c r="BJ37" i="1"/>
  <c r="BJ131" i="1"/>
  <c r="BJ116" i="1"/>
  <c r="BJ59" i="1"/>
  <c r="BJ87" i="1"/>
  <c r="BJ61" i="1"/>
  <c r="BJ82" i="1"/>
  <c r="BJ34" i="1"/>
  <c r="BJ18" i="1"/>
  <c r="BJ42" i="1"/>
  <c r="BJ92" i="1"/>
  <c r="BJ98" i="1"/>
  <c r="BJ101" i="1"/>
  <c r="BJ57" i="1"/>
  <c r="BJ129" i="1"/>
  <c r="BJ35" i="1"/>
  <c r="BJ45" i="1"/>
  <c r="BJ120" i="1"/>
  <c r="BJ114" i="1"/>
  <c r="BJ126" i="1"/>
  <c r="BJ134" i="1"/>
  <c r="BJ135" i="1"/>
  <c r="BJ136" i="1"/>
  <c r="BJ137" i="1"/>
  <c r="BJ138" i="1"/>
  <c r="BJ139" i="1"/>
  <c r="BJ140" i="1"/>
  <c r="BJ141" i="1"/>
  <c r="BJ142" i="1"/>
  <c r="BJ143" i="1"/>
  <c r="BJ144" i="1"/>
  <c r="BJ145" i="1"/>
  <c r="BJ146" i="1"/>
  <c r="BJ147" i="1"/>
  <c r="BJ148" i="1"/>
  <c r="BJ149" i="1"/>
  <c r="BJ150" i="1"/>
  <c r="BJ151" i="1"/>
  <c r="BJ152" i="1"/>
  <c r="BJ153" i="1"/>
  <c r="BJ154" i="1"/>
  <c r="BJ155" i="1"/>
  <c r="BJ156" i="1"/>
  <c r="BJ157" i="1"/>
  <c r="BJ158" i="1"/>
  <c r="BJ159" i="1"/>
  <c r="BJ160" i="1"/>
  <c r="BJ161" i="1"/>
  <c r="BJ162" i="1"/>
  <c r="BJ163" i="1"/>
  <c r="BJ164" i="1"/>
  <c r="BJ165" i="1"/>
  <c r="BJ166" i="1"/>
  <c r="BK30" i="1"/>
  <c r="BK17" i="1"/>
  <c r="BK29" i="1"/>
  <c r="BK119" i="1"/>
  <c r="BK43" i="1"/>
  <c r="BK103" i="1"/>
  <c r="BK90" i="1"/>
  <c r="BK118" i="1"/>
  <c r="BK79" i="1"/>
  <c r="BK55" i="1"/>
  <c r="BK32" i="1"/>
  <c r="BK125" i="1"/>
  <c r="BK25" i="1"/>
  <c r="BK70" i="1"/>
  <c r="BK104" i="1"/>
  <c r="BK74" i="1"/>
  <c r="BK84" i="1"/>
  <c r="BK111" i="1"/>
  <c r="BK100" i="1"/>
  <c r="BK21" i="1"/>
  <c r="BK105" i="1"/>
  <c r="BK80" i="1"/>
  <c r="BK88" i="1"/>
  <c r="BK121" i="1"/>
  <c r="BK83" i="1"/>
  <c r="BK47" i="1"/>
  <c r="BK97" i="1"/>
  <c r="BK65" i="1"/>
  <c r="BK85" i="1"/>
  <c r="BK110" i="1"/>
  <c r="BK33" i="1"/>
  <c r="BK86" i="1"/>
  <c r="BK63" i="1"/>
  <c r="BK109" i="1"/>
  <c r="BK36" i="1"/>
  <c r="BK44" i="1"/>
  <c r="BK52" i="1"/>
  <c r="BK132" i="1"/>
  <c r="BK71" i="1"/>
  <c r="BK22" i="1"/>
  <c r="BK40" i="1"/>
  <c r="BK68" i="1"/>
  <c r="BK108" i="1"/>
  <c r="BK23" i="1"/>
  <c r="BK124" i="1"/>
  <c r="BK31" i="1"/>
  <c r="BK64" i="1"/>
  <c r="BK130" i="1"/>
  <c r="BK133" i="1"/>
  <c r="BK77" i="1"/>
  <c r="BK128" i="1"/>
  <c r="BK41" i="1"/>
  <c r="BK107" i="1"/>
  <c r="BK56" i="1"/>
  <c r="BK39" i="1"/>
  <c r="BK73" i="1"/>
  <c r="BK123" i="1"/>
  <c r="BK58" i="1"/>
  <c r="BK102" i="1"/>
  <c r="BK16" i="1"/>
  <c r="BK89" i="1"/>
  <c r="BK122" i="1"/>
  <c r="BK28" i="1"/>
  <c r="BK66" i="1"/>
  <c r="BK112" i="1"/>
  <c r="BK69" i="1"/>
  <c r="BK76" i="1"/>
  <c r="BK113" i="1"/>
  <c r="BK93" i="1"/>
  <c r="BK99" i="1"/>
  <c r="BK72" i="1"/>
  <c r="BK60" i="1"/>
  <c r="BK49" i="1"/>
  <c r="BK91" i="1"/>
  <c r="BK24" i="1"/>
  <c r="BK26" i="1"/>
  <c r="BK27" i="1"/>
  <c r="BK38" i="1"/>
  <c r="BK94" i="1"/>
  <c r="BK95" i="1"/>
  <c r="BK117" i="1"/>
  <c r="BK37" i="1"/>
  <c r="BK131" i="1"/>
  <c r="BK116" i="1"/>
  <c r="BK59" i="1"/>
  <c r="BK87" i="1"/>
  <c r="BK61" i="1"/>
  <c r="BK82" i="1"/>
  <c r="BK34" i="1"/>
  <c r="BK18" i="1"/>
  <c r="BK42" i="1"/>
  <c r="BK92" i="1"/>
  <c r="BK98" i="1"/>
  <c r="BK101" i="1"/>
  <c r="BK57" i="1"/>
  <c r="BK129" i="1"/>
  <c r="BK35" i="1"/>
  <c r="BK45" i="1"/>
  <c r="BK120" i="1"/>
  <c r="BK114" i="1"/>
  <c r="BK126" i="1"/>
  <c r="BK134" i="1"/>
  <c r="BK135" i="1"/>
  <c r="BK136" i="1"/>
  <c r="BK137" i="1"/>
  <c r="BK138" i="1"/>
  <c r="BK139" i="1"/>
  <c r="BK140" i="1"/>
  <c r="BK141" i="1"/>
  <c r="BK142" i="1"/>
  <c r="BK143" i="1"/>
  <c r="BK144" i="1"/>
  <c r="BK145" i="1"/>
  <c r="BK146" i="1"/>
  <c r="BK147" i="1"/>
  <c r="BK148" i="1"/>
  <c r="BK149" i="1"/>
  <c r="BK150" i="1"/>
  <c r="BK151" i="1"/>
  <c r="BK152" i="1"/>
  <c r="BK153" i="1"/>
  <c r="BK154" i="1"/>
  <c r="BK155" i="1"/>
  <c r="BK156" i="1"/>
  <c r="BK157" i="1"/>
  <c r="BK158" i="1"/>
  <c r="BK159" i="1"/>
  <c r="BK160" i="1"/>
  <c r="BK161" i="1"/>
  <c r="BK162" i="1"/>
  <c r="BK163" i="1"/>
  <c r="BK164" i="1"/>
  <c r="BK165" i="1"/>
  <c r="BK166" i="1"/>
  <c r="BL166" i="1" s="1"/>
  <c r="BI166" i="1"/>
  <c r="BH166" i="1"/>
  <c r="AP166" i="1"/>
  <c r="AO166" i="1"/>
  <c r="AN166" i="1"/>
  <c r="AM166" i="1"/>
  <c r="AL166" i="1"/>
  <c r="AK166" i="1"/>
  <c r="AJ166" i="1"/>
  <c r="W166" i="1"/>
  <c r="K166" i="1"/>
  <c r="J166" i="1"/>
  <c r="F166" i="1"/>
  <c r="BL165" i="1"/>
  <c r="BI165" i="1"/>
  <c r="BH165" i="1"/>
  <c r="AP165" i="1"/>
  <c r="AO165" i="1"/>
  <c r="AN165" i="1"/>
  <c r="AM165" i="1"/>
  <c r="AL165" i="1"/>
  <c r="AK165" i="1"/>
  <c r="AJ165" i="1"/>
  <c r="W165" i="1"/>
  <c r="K165" i="1"/>
  <c r="J165" i="1"/>
  <c r="F165" i="1"/>
  <c r="BL164" i="1"/>
  <c r="BI164" i="1"/>
  <c r="BH164" i="1"/>
  <c r="AP164" i="1"/>
  <c r="AO164" i="1"/>
  <c r="AN164" i="1"/>
  <c r="AM164" i="1"/>
  <c r="AL164" i="1"/>
  <c r="AK164" i="1"/>
  <c r="AJ164" i="1"/>
  <c r="W164" i="1"/>
  <c r="K164" i="1"/>
  <c r="J164" i="1"/>
  <c r="F164" i="1"/>
  <c r="BL163" i="1"/>
  <c r="BI163" i="1"/>
  <c r="BH163" i="1"/>
  <c r="AP163" i="1"/>
  <c r="AO163" i="1"/>
  <c r="AN163" i="1"/>
  <c r="AM163" i="1"/>
  <c r="AL163" i="1"/>
  <c r="AK163" i="1"/>
  <c r="AJ163" i="1"/>
  <c r="W163" i="1"/>
  <c r="K163" i="1"/>
  <c r="J163" i="1"/>
  <c r="F163" i="1"/>
  <c r="BL162" i="1"/>
  <c r="BI162" i="1"/>
  <c r="BH162" i="1"/>
  <c r="AP162" i="1"/>
  <c r="AO162" i="1"/>
  <c r="AN162" i="1"/>
  <c r="AM162" i="1"/>
  <c r="AL162" i="1"/>
  <c r="AK162" i="1"/>
  <c r="AJ162" i="1"/>
  <c r="W162" i="1"/>
  <c r="K162" i="1"/>
  <c r="J162" i="1"/>
  <c r="F162" i="1"/>
  <c r="BL161" i="1"/>
  <c r="BI161" i="1"/>
  <c r="BH161" i="1"/>
  <c r="AP161" i="1"/>
  <c r="AO161" i="1"/>
  <c r="AN161" i="1"/>
  <c r="AM161" i="1"/>
  <c r="AL161" i="1"/>
  <c r="AK161" i="1"/>
  <c r="AJ161" i="1"/>
  <c r="W161" i="1"/>
  <c r="K161" i="1"/>
  <c r="J161" i="1"/>
  <c r="F161" i="1"/>
  <c r="BL160" i="1"/>
  <c r="BI160" i="1"/>
  <c r="BH160" i="1"/>
  <c r="AP160" i="1"/>
  <c r="AO160" i="1"/>
  <c r="AN160" i="1"/>
  <c r="AM160" i="1"/>
  <c r="AL160" i="1"/>
  <c r="AK160" i="1"/>
  <c r="AJ160" i="1"/>
  <c r="W160" i="1"/>
  <c r="K160" i="1"/>
  <c r="J160" i="1"/>
  <c r="F160" i="1"/>
  <c r="BL159" i="1"/>
  <c r="BI159" i="1"/>
  <c r="BH159" i="1"/>
  <c r="AP159" i="1"/>
  <c r="AO159" i="1"/>
  <c r="AN159" i="1"/>
  <c r="AM159" i="1"/>
  <c r="AL159" i="1"/>
  <c r="AK159" i="1"/>
  <c r="AJ159" i="1"/>
  <c r="W159" i="1"/>
  <c r="K159" i="1"/>
  <c r="J159" i="1"/>
  <c r="F159" i="1"/>
  <c r="BL158" i="1"/>
  <c r="BI158" i="1"/>
  <c r="BH158" i="1"/>
  <c r="AP158" i="1"/>
  <c r="AO158" i="1"/>
  <c r="AN158" i="1"/>
  <c r="AM158" i="1"/>
  <c r="AL158" i="1"/>
  <c r="AK158" i="1"/>
  <c r="AJ158" i="1"/>
  <c r="W158" i="1"/>
  <c r="K158" i="1"/>
  <c r="J158" i="1"/>
  <c r="F158" i="1"/>
  <c r="BL157" i="1"/>
  <c r="BI157" i="1"/>
  <c r="BH157" i="1"/>
  <c r="AP157" i="1"/>
  <c r="AO157" i="1"/>
  <c r="AN157" i="1"/>
  <c r="AM157" i="1"/>
  <c r="AL157" i="1"/>
  <c r="AK157" i="1"/>
  <c r="AJ157" i="1"/>
  <c r="W157" i="1"/>
  <c r="K157" i="1"/>
  <c r="J157" i="1"/>
  <c r="F157" i="1"/>
  <c r="BL156" i="1"/>
  <c r="BI156" i="1"/>
  <c r="BH156" i="1"/>
  <c r="AP156" i="1"/>
  <c r="AO156" i="1"/>
  <c r="AN156" i="1"/>
  <c r="AM156" i="1"/>
  <c r="AL156" i="1"/>
  <c r="AK156" i="1"/>
  <c r="AJ156" i="1"/>
  <c r="W156" i="1"/>
  <c r="K156" i="1"/>
  <c r="J156" i="1"/>
  <c r="F156" i="1"/>
  <c r="BL155" i="1"/>
  <c r="BI155" i="1"/>
  <c r="BH155" i="1"/>
  <c r="AP155" i="1"/>
  <c r="AO155" i="1"/>
  <c r="AN155" i="1"/>
  <c r="AM155" i="1"/>
  <c r="AL155" i="1"/>
  <c r="AK155" i="1"/>
  <c r="AJ155" i="1"/>
  <c r="W155" i="1"/>
  <c r="K155" i="1"/>
  <c r="J155" i="1"/>
  <c r="F155" i="1"/>
  <c r="BL154" i="1"/>
  <c r="BI154" i="1"/>
  <c r="BH154" i="1"/>
  <c r="AP154" i="1"/>
  <c r="AO154" i="1"/>
  <c r="AN154" i="1"/>
  <c r="AM154" i="1"/>
  <c r="AL154" i="1"/>
  <c r="AK154" i="1"/>
  <c r="AJ154" i="1"/>
  <c r="W154" i="1"/>
  <c r="K154" i="1"/>
  <c r="J154" i="1"/>
  <c r="F154" i="1"/>
  <c r="BL153" i="1"/>
  <c r="BI153" i="1"/>
  <c r="BH153" i="1"/>
  <c r="AP153" i="1"/>
  <c r="AO153" i="1"/>
  <c r="AN153" i="1"/>
  <c r="AM153" i="1"/>
  <c r="AL153" i="1"/>
  <c r="AK153" i="1"/>
  <c r="AJ153" i="1"/>
  <c r="W153" i="1"/>
  <c r="K153" i="1"/>
  <c r="J153" i="1"/>
  <c r="F153" i="1"/>
  <c r="BL152" i="1"/>
  <c r="BI152" i="1"/>
  <c r="BH152" i="1"/>
  <c r="AP152" i="1"/>
  <c r="AO152" i="1"/>
  <c r="AN152" i="1"/>
  <c r="AM152" i="1"/>
  <c r="AL152" i="1"/>
  <c r="AK152" i="1"/>
  <c r="AJ152" i="1"/>
  <c r="W152" i="1"/>
  <c r="K152" i="1"/>
  <c r="J152" i="1"/>
  <c r="F152" i="1"/>
  <c r="BL151" i="1"/>
  <c r="BI151" i="1"/>
  <c r="BH151" i="1"/>
  <c r="AP151" i="1"/>
  <c r="AO151" i="1"/>
  <c r="AN151" i="1"/>
  <c r="AM151" i="1"/>
  <c r="AL151" i="1"/>
  <c r="AK151" i="1"/>
  <c r="AJ151" i="1"/>
  <c r="W151" i="1"/>
  <c r="K151" i="1"/>
  <c r="J151" i="1"/>
  <c r="F151" i="1"/>
  <c r="BL150" i="1"/>
  <c r="BI150" i="1"/>
  <c r="BH150" i="1"/>
  <c r="AP150" i="1"/>
  <c r="AO150" i="1"/>
  <c r="AN150" i="1"/>
  <c r="AM150" i="1"/>
  <c r="AL150" i="1"/>
  <c r="AK150" i="1"/>
  <c r="AJ150" i="1"/>
  <c r="W150" i="1"/>
  <c r="K150" i="1"/>
  <c r="J150" i="1"/>
  <c r="F150" i="1"/>
  <c r="BL149" i="1"/>
  <c r="BI149" i="1"/>
  <c r="BH149" i="1"/>
  <c r="AP149" i="1"/>
  <c r="AO149" i="1"/>
  <c r="AN149" i="1"/>
  <c r="AM149" i="1"/>
  <c r="AL149" i="1"/>
  <c r="AK149" i="1"/>
  <c r="AJ149" i="1"/>
  <c r="W149" i="1"/>
  <c r="K149" i="1"/>
  <c r="J149" i="1"/>
  <c r="F149" i="1"/>
  <c r="BL148" i="1"/>
  <c r="BI148" i="1"/>
  <c r="BH148" i="1"/>
  <c r="AP148" i="1"/>
  <c r="AO148" i="1"/>
  <c r="AN148" i="1"/>
  <c r="AM148" i="1"/>
  <c r="AL148" i="1"/>
  <c r="AK148" i="1"/>
  <c r="AJ148" i="1"/>
  <c r="W148" i="1"/>
  <c r="K148" i="1"/>
  <c r="J148" i="1"/>
  <c r="F148" i="1"/>
  <c r="BL147" i="1"/>
  <c r="BI147" i="1"/>
  <c r="BH147" i="1"/>
  <c r="AP147" i="1"/>
  <c r="AO147" i="1"/>
  <c r="AN147" i="1"/>
  <c r="AM147" i="1"/>
  <c r="AL147" i="1"/>
  <c r="AK147" i="1"/>
  <c r="AJ147" i="1"/>
  <c r="W147" i="1"/>
  <c r="K147" i="1"/>
  <c r="J147" i="1"/>
  <c r="F147" i="1"/>
  <c r="BL146" i="1"/>
  <c r="BI146" i="1"/>
  <c r="BH146" i="1"/>
  <c r="AP146" i="1"/>
  <c r="AO146" i="1"/>
  <c r="AN146" i="1"/>
  <c r="AM146" i="1"/>
  <c r="AL146" i="1"/>
  <c r="AK146" i="1"/>
  <c r="AJ146" i="1"/>
  <c r="W146" i="1"/>
  <c r="K146" i="1"/>
  <c r="J146" i="1"/>
  <c r="F146" i="1"/>
  <c r="BL145" i="1"/>
  <c r="BI145" i="1"/>
  <c r="BH145" i="1"/>
  <c r="AP145" i="1"/>
  <c r="AO145" i="1"/>
  <c r="AN145" i="1"/>
  <c r="AM145" i="1"/>
  <c r="AL145" i="1"/>
  <c r="AK145" i="1"/>
  <c r="AJ145" i="1"/>
  <c r="W145" i="1"/>
  <c r="K145" i="1"/>
  <c r="J145" i="1"/>
  <c r="F145" i="1"/>
  <c r="BL144" i="1"/>
  <c r="BI144" i="1"/>
  <c r="BH144" i="1"/>
  <c r="AP144" i="1"/>
  <c r="AO144" i="1"/>
  <c r="AN144" i="1"/>
  <c r="AM144" i="1"/>
  <c r="AL144" i="1"/>
  <c r="AK144" i="1"/>
  <c r="AJ144" i="1"/>
  <c r="W144" i="1"/>
  <c r="K144" i="1"/>
  <c r="J144" i="1"/>
  <c r="F144" i="1"/>
  <c r="BL143" i="1"/>
  <c r="BI143" i="1"/>
  <c r="BH143" i="1"/>
  <c r="AP143" i="1"/>
  <c r="AO143" i="1"/>
  <c r="AN143" i="1"/>
  <c r="AM143" i="1"/>
  <c r="AL143" i="1"/>
  <c r="AK143" i="1"/>
  <c r="AJ143" i="1"/>
  <c r="W143" i="1"/>
  <c r="K143" i="1"/>
  <c r="J143" i="1"/>
  <c r="F143" i="1"/>
  <c r="BL142" i="1"/>
  <c r="BI142" i="1"/>
  <c r="BH142" i="1"/>
  <c r="AP142" i="1"/>
  <c r="AO142" i="1"/>
  <c r="AN142" i="1"/>
  <c r="AM142" i="1"/>
  <c r="AL142" i="1"/>
  <c r="AK142" i="1"/>
  <c r="AJ142" i="1"/>
  <c r="W142" i="1"/>
  <c r="K142" i="1"/>
  <c r="J142" i="1"/>
  <c r="F142" i="1"/>
  <c r="BL141" i="1"/>
  <c r="BI141" i="1"/>
  <c r="BH141" i="1"/>
  <c r="AP141" i="1"/>
  <c r="AO141" i="1"/>
  <c r="AN141" i="1"/>
  <c r="AM141" i="1"/>
  <c r="AL141" i="1"/>
  <c r="AK141" i="1"/>
  <c r="AJ141" i="1"/>
  <c r="W141" i="1"/>
  <c r="K141" i="1"/>
  <c r="J141" i="1"/>
  <c r="F141" i="1"/>
  <c r="BL140" i="1"/>
  <c r="BI140" i="1"/>
  <c r="BH140" i="1"/>
  <c r="AP140" i="1"/>
  <c r="AO140" i="1"/>
  <c r="AN140" i="1"/>
  <c r="AM140" i="1"/>
  <c r="AL140" i="1"/>
  <c r="AK140" i="1"/>
  <c r="AJ140" i="1"/>
  <c r="W140" i="1"/>
  <c r="K140" i="1"/>
  <c r="J140" i="1"/>
  <c r="F140" i="1"/>
  <c r="BL139" i="1"/>
  <c r="BI139" i="1"/>
  <c r="BH139" i="1"/>
  <c r="AP139" i="1"/>
  <c r="AO139" i="1"/>
  <c r="AN139" i="1"/>
  <c r="AM139" i="1"/>
  <c r="AL139" i="1"/>
  <c r="AK139" i="1"/>
  <c r="AJ139" i="1"/>
  <c r="W139" i="1"/>
  <c r="K139" i="1"/>
  <c r="J139" i="1"/>
  <c r="F139" i="1"/>
  <c r="BL138" i="1"/>
  <c r="BI138" i="1"/>
  <c r="BH138" i="1"/>
  <c r="AP138" i="1"/>
  <c r="AO138" i="1"/>
  <c r="AN138" i="1"/>
  <c r="AM138" i="1"/>
  <c r="AL138" i="1"/>
  <c r="AK138" i="1"/>
  <c r="AJ138" i="1"/>
  <c r="W138" i="1"/>
  <c r="K138" i="1"/>
  <c r="J138" i="1"/>
  <c r="F138" i="1"/>
  <c r="BL137" i="1"/>
  <c r="BI137" i="1"/>
  <c r="BH137" i="1"/>
  <c r="AP137" i="1"/>
  <c r="AO137" i="1"/>
  <c r="AN137" i="1"/>
  <c r="AM137" i="1"/>
  <c r="AL137" i="1"/>
  <c r="AK137" i="1"/>
  <c r="AJ137" i="1"/>
  <c r="W137" i="1"/>
  <c r="K137" i="1"/>
  <c r="J137" i="1"/>
  <c r="F137" i="1"/>
  <c r="BL136" i="1"/>
  <c r="BI136" i="1"/>
  <c r="BH136" i="1"/>
  <c r="AP136" i="1"/>
  <c r="AO136" i="1"/>
  <c r="AN136" i="1"/>
  <c r="AM136" i="1"/>
  <c r="AL136" i="1"/>
  <c r="AK136" i="1"/>
  <c r="AJ136" i="1"/>
  <c r="W136" i="1"/>
  <c r="K136" i="1"/>
  <c r="J136" i="1"/>
  <c r="F136" i="1"/>
  <c r="BL135" i="1"/>
  <c r="BI135" i="1"/>
  <c r="BH135" i="1"/>
  <c r="AP135" i="1"/>
  <c r="AO135" i="1"/>
  <c r="AN135" i="1"/>
  <c r="AM135" i="1"/>
  <c r="AL135" i="1"/>
  <c r="AK135" i="1"/>
  <c r="AJ135" i="1"/>
  <c r="W135" i="1"/>
  <c r="K135" i="1"/>
  <c r="J135" i="1"/>
  <c r="F135" i="1"/>
  <c r="BL134" i="1"/>
  <c r="BI134" i="1"/>
  <c r="BH134" i="1"/>
  <c r="AP134" i="1"/>
  <c r="AO134" i="1"/>
  <c r="AN134" i="1"/>
  <c r="AM134" i="1"/>
  <c r="AL134" i="1"/>
  <c r="AK134" i="1"/>
  <c r="AJ134" i="1"/>
  <c r="W134" i="1"/>
  <c r="K134" i="1"/>
  <c r="J134" i="1"/>
  <c r="F134" i="1"/>
  <c r="BL126" i="1"/>
  <c r="BI126" i="1"/>
  <c r="BH126" i="1"/>
  <c r="AP126" i="1"/>
  <c r="AO126" i="1"/>
  <c r="AM126" i="1"/>
  <c r="AL126" i="1"/>
  <c r="AK126" i="1"/>
  <c r="AJ126" i="1"/>
  <c r="W126" i="1"/>
  <c r="J126" i="1"/>
  <c r="K126" i="1" s="1"/>
  <c r="F126" i="1"/>
  <c r="BL114" i="1"/>
  <c r="BI114" i="1"/>
  <c r="BH114" i="1"/>
  <c r="AL114" i="1"/>
  <c r="AK114" i="1"/>
  <c r="W114" i="1"/>
  <c r="J114" i="1"/>
  <c r="K114" i="1" s="1"/>
  <c r="F114" i="1"/>
  <c r="BL120" i="1"/>
  <c r="BI120" i="1"/>
  <c r="BH120" i="1"/>
  <c r="AP120" i="1"/>
  <c r="AO120" i="1"/>
  <c r="AM120" i="1"/>
  <c r="AL120" i="1"/>
  <c r="AK120" i="1"/>
  <c r="AJ120" i="1"/>
  <c r="W120" i="1"/>
  <c r="J120" i="1"/>
  <c r="K120" i="1" s="1"/>
  <c r="F120" i="1"/>
  <c r="BL45" i="1"/>
  <c r="BI45" i="1"/>
  <c r="BH45" i="1"/>
  <c r="AL45" i="1"/>
  <c r="AK45" i="1"/>
  <c r="W45" i="1"/>
  <c r="J45" i="1"/>
  <c r="K45" i="1" s="1"/>
  <c r="F45" i="1"/>
  <c r="BL35" i="1"/>
  <c r="BI35" i="1"/>
  <c r="BH35" i="1"/>
  <c r="AL35" i="1"/>
  <c r="AK35" i="1"/>
  <c r="W35" i="1"/>
  <c r="J35" i="1"/>
  <c r="K35" i="1" s="1"/>
  <c r="F35" i="1"/>
  <c r="BL129" i="1"/>
  <c r="BI129" i="1"/>
  <c r="BH129" i="1"/>
  <c r="AP129" i="1"/>
  <c r="AO129" i="1"/>
  <c r="AM129" i="1"/>
  <c r="AL129" i="1"/>
  <c r="AK129" i="1"/>
  <c r="AJ129" i="1"/>
  <c r="W129" i="1"/>
  <c r="J129" i="1"/>
  <c r="K129" i="1" s="1"/>
  <c r="F129" i="1"/>
  <c r="BL57" i="1"/>
  <c r="BI57" i="1"/>
  <c r="BH57" i="1"/>
  <c r="AP57" i="1"/>
  <c r="AO57" i="1"/>
  <c r="AM57" i="1"/>
  <c r="AL57" i="1"/>
  <c r="AK57" i="1"/>
  <c r="AJ57" i="1"/>
  <c r="W57" i="1"/>
  <c r="J57" i="1"/>
  <c r="K57" i="1" s="1"/>
  <c r="F57" i="1"/>
  <c r="BL101" i="1"/>
  <c r="BI101" i="1"/>
  <c r="BH101" i="1"/>
  <c r="AP101" i="1"/>
  <c r="AO101" i="1"/>
  <c r="AM101" i="1"/>
  <c r="AL101" i="1"/>
  <c r="AK101" i="1"/>
  <c r="AJ101" i="1"/>
  <c r="W101" i="1"/>
  <c r="J101" i="1"/>
  <c r="K101" i="1" s="1"/>
  <c r="F101" i="1"/>
  <c r="BL98" i="1"/>
  <c r="BI98" i="1"/>
  <c r="BH98" i="1"/>
  <c r="AP98" i="1"/>
  <c r="AO98" i="1"/>
  <c r="AM98" i="1"/>
  <c r="AL98" i="1"/>
  <c r="AK98" i="1"/>
  <c r="AJ98" i="1"/>
  <c r="W98" i="1"/>
  <c r="J98" i="1"/>
  <c r="K98" i="1" s="1"/>
  <c r="F98" i="1"/>
  <c r="BL92" i="1"/>
  <c r="BI92" i="1"/>
  <c r="BH92" i="1"/>
  <c r="AP92" i="1"/>
  <c r="AO92" i="1"/>
  <c r="AM92" i="1"/>
  <c r="AL92" i="1"/>
  <c r="AK92" i="1"/>
  <c r="AJ92" i="1"/>
  <c r="W92" i="1"/>
  <c r="J92" i="1"/>
  <c r="K92" i="1" s="1"/>
  <c r="F92" i="1"/>
  <c r="BL42" i="1"/>
  <c r="BI42" i="1"/>
  <c r="BH42" i="1"/>
  <c r="AL42" i="1"/>
  <c r="AK42" i="1"/>
  <c r="W42" i="1"/>
  <c r="J42" i="1"/>
  <c r="K42" i="1" s="1"/>
  <c r="F42" i="1"/>
  <c r="BL18" i="1"/>
  <c r="BI18" i="1"/>
  <c r="BH18" i="1"/>
  <c r="AL18" i="1"/>
  <c r="AK18" i="1"/>
  <c r="W18" i="1"/>
  <c r="J18" i="1"/>
  <c r="K18" i="1" s="1"/>
  <c r="F18" i="1"/>
  <c r="BL34" i="1"/>
  <c r="BI34" i="1"/>
  <c r="BH34" i="1"/>
  <c r="AP34" i="1"/>
  <c r="AO34" i="1"/>
  <c r="AM34" i="1"/>
  <c r="AL34" i="1"/>
  <c r="AK34" i="1"/>
  <c r="AJ34" i="1"/>
  <c r="W34" i="1"/>
  <c r="J34" i="1"/>
  <c r="K34" i="1" s="1"/>
  <c r="F34" i="1"/>
  <c r="BL82" i="1"/>
  <c r="BI82" i="1"/>
  <c r="BH82" i="1"/>
  <c r="AP82" i="1"/>
  <c r="AO82" i="1"/>
  <c r="AM82" i="1"/>
  <c r="AL82" i="1"/>
  <c r="AK82" i="1"/>
  <c r="AJ82" i="1"/>
  <c r="W82" i="1"/>
  <c r="J82" i="1"/>
  <c r="K82" i="1" s="1"/>
  <c r="F82" i="1"/>
  <c r="BL61" i="1"/>
  <c r="BI61" i="1"/>
  <c r="BH61" i="1"/>
  <c r="AP61" i="1"/>
  <c r="AO61" i="1"/>
  <c r="AM61" i="1"/>
  <c r="AL61" i="1"/>
  <c r="AK61" i="1"/>
  <c r="AJ61" i="1"/>
  <c r="W61" i="1"/>
  <c r="J61" i="1"/>
  <c r="K61" i="1" s="1"/>
  <c r="F61" i="1"/>
  <c r="BL87" i="1"/>
  <c r="BI87" i="1"/>
  <c r="BH87" i="1"/>
  <c r="AP87" i="1"/>
  <c r="AO87" i="1"/>
  <c r="AM87" i="1"/>
  <c r="AL87" i="1"/>
  <c r="AK87" i="1"/>
  <c r="AJ87" i="1"/>
  <c r="W87" i="1"/>
  <c r="J87" i="1"/>
  <c r="K87" i="1" s="1"/>
  <c r="F87" i="1"/>
  <c r="BL59" i="1"/>
  <c r="BI59" i="1"/>
  <c r="BH59" i="1"/>
  <c r="AP59" i="1"/>
  <c r="AO59" i="1"/>
  <c r="AM59" i="1"/>
  <c r="AL59" i="1"/>
  <c r="AK59" i="1"/>
  <c r="AJ59" i="1"/>
  <c r="W59" i="1"/>
  <c r="J59" i="1"/>
  <c r="K59" i="1" s="1"/>
  <c r="F59" i="1"/>
  <c r="BL116" i="1"/>
  <c r="BI116" i="1"/>
  <c r="BH116" i="1"/>
  <c r="AP116" i="1"/>
  <c r="AO116" i="1"/>
  <c r="AM116" i="1"/>
  <c r="AL116" i="1"/>
  <c r="AK116" i="1"/>
  <c r="AJ116" i="1"/>
  <c r="W116" i="1"/>
  <c r="J116" i="1"/>
  <c r="K116" i="1" s="1"/>
  <c r="F116" i="1"/>
  <c r="BL131" i="1"/>
  <c r="BI131" i="1"/>
  <c r="BH131" i="1"/>
  <c r="AP131" i="1"/>
  <c r="AO131" i="1"/>
  <c r="AM131" i="1"/>
  <c r="AL131" i="1"/>
  <c r="AK131" i="1"/>
  <c r="AJ131" i="1"/>
  <c r="W131" i="1"/>
  <c r="J131" i="1"/>
  <c r="K131" i="1" s="1"/>
  <c r="F131" i="1"/>
  <c r="BL37" i="1"/>
  <c r="BI37" i="1"/>
  <c r="BH37" i="1"/>
  <c r="AP37" i="1"/>
  <c r="AO37" i="1"/>
  <c r="AM37" i="1"/>
  <c r="AL37" i="1"/>
  <c r="AK37" i="1"/>
  <c r="AJ37" i="1"/>
  <c r="W37" i="1"/>
  <c r="J37" i="1"/>
  <c r="K37" i="1" s="1"/>
  <c r="F37" i="1"/>
  <c r="BL117" i="1"/>
  <c r="BI117" i="1"/>
  <c r="BH117" i="1"/>
  <c r="AP117" i="1"/>
  <c r="AO117" i="1"/>
  <c r="AM117" i="1"/>
  <c r="AL117" i="1"/>
  <c r="AK117" i="1"/>
  <c r="AJ117" i="1"/>
  <c r="W117" i="1"/>
  <c r="J117" i="1"/>
  <c r="K117" i="1" s="1"/>
  <c r="F117" i="1"/>
  <c r="BL95" i="1"/>
  <c r="BI95" i="1"/>
  <c r="BH95" i="1"/>
  <c r="AP95" i="1"/>
  <c r="AO95" i="1"/>
  <c r="AM95" i="1"/>
  <c r="AL95" i="1"/>
  <c r="AK95" i="1"/>
  <c r="AJ95" i="1"/>
  <c r="W95" i="1"/>
  <c r="J95" i="1"/>
  <c r="K95" i="1" s="1"/>
  <c r="F95" i="1"/>
  <c r="BL94" i="1"/>
  <c r="BI94" i="1"/>
  <c r="BH94" i="1"/>
  <c r="AP94" i="1"/>
  <c r="AO94" i="1"/>
  <c r="AM94" i="1"/>
  <c r="AL94" i="1"/>
  <c r="AK94" i="1"/>
  <c r="AJ94" i="1"/>
  <c r="W94" i="1"/>
  <c r="J94" i="1"/>
  <c r="K94" i="1" s="1"/>
  <c r="F94" i="1"/>
  <c r="BL38" i="1"/>
  <c r="BI38" i="1"/>
  <c r="BH38" i="1"/>
  <c r="AL38" i="1"/>
  <c r="AK38" i="1"/>
  <c r="W38" i="1"/>
  <c r="J38" i="1"/>
  <c r="K38" i="1" s="1"/>
  <c r="F38" i="1"/>
  <c r="BL27" i="1"/>
  <c r="BI27" i="1"/>
  <c r="BH27" i="1"/>
  <c r="AP27" i="1"/>
  <c r="AO27" i="1"/>
  <c r="AM27" i="1"/>
  <c r="AL27" i="1"/>
  <c r="AK27" i="1"/>
  <c r="AJ27" i="1"/>
  <c r="W27" i="1"/>
  <c r="J27" i="1"/>
  <c r="K27" i="1" s="1"/>
  <c r="F27" i="1"/>
  <c r="BL26" i="1"/>
  <c r="BI26" i="1"/>
  <c r="BH26" i="1"/>
  <c r="AO26" i="1"/>
  <c r="AL26" i="1"/>
  <c r="AK26" i="1"/>
  <c r="W26" i="1"/>
  <c r="J26" i="1"/>
  <c r="K26" i="1" s="1"/>
  <c r="AJ26" i="1" s="1"/>
  <c r="F26" i="1"/>
  <c r="BL24" i="1"/>
  <c r="BI24" i="1"/>
  <c r="BH24" i="1"/>
  <c r="AO24" i="1"/>
  <c r="AL24" i="1"/>
  <c r="AK24" i="1"/>
  <c r="W24" i="1"/>
  <c r="J24" i="1"/>
  <c r="K24" i="1" s="1"/>
  <c r="AJ24" i="1" s="1"/>
  <c r="F24" i="1"/>
  <c r="BL91" i="1"/>
  <c r="BI91" i="1"/>
  <c r="BH91" i="1"/>
  <c r="AP91" i="1"/>
  <c r="AO91" i="1"/>
  <c r="AM91" i="1"/>
  <c r="AL91" i="1"/>
  <c r="AK91" i="1"/>
  <c r="AJ91" i="1"/>
  <c r="W91" i="1"/>
  <c r="J91" i="1"/>
  <c r="K91" i="1" s="1"/>
  <c r="F91" i="1"/>
  <c r="BL49" i="1"/>
  <c r="BI49" i="1"/>
  <c r="BH49" i="1"/>
  <c r="AP49" i="1"/>
  <c r="AO49" i="1"/>
  <c r="AM49" i="1"/>
  <c r="AL49" i="1"/>
  <c r="AK49" i="1"/>
  <c r="AJ49" i="1"/>
  <c r="W49" i="1"/>
  <c r="J49" i="1"/>
  <c r="K49" i="1" s="1"/>
  <c r="F49" i="1"/>
  <c r="BL60" i="1"/>
  <c r="BI60" i="1"/>
  <c r="BH60" i="1"/>
  <c r="AP60" i="1"/>
  <c r="AO60" i="1"/>
  <c r="AM60" i="1"/>
  <c r="AL60" i="1"/>
  <c r="AK60" i="1"/>
  <c r="AJ60" i="1"/>
  <c r="W60" i="1"/>
  <c r="J60" i="1"/>
  <c r="K60" i="1" s="1"/>
  <c r="F60" i="1"/>
  <c r="BL72" i="1"/>
  <c r="BI72" i="1"/>
  <c r="BH72" i="1"/>
  <c r="AP72" i="1"/>
  <c r="AO72" i="1"/>
  <c r="AM72" i="1"/>
  <c r="AL72" i="1"/>
  <c r="AK72" i="1"/>
  <c r="AJ72" i="1"/>
  <c r="W72" i="1"/>
  <c r="J72" i="1"/>
  <c r="K72" i="1" s="1"/>
  <c r="F72" i="1"/>
  <c r="BL99" i="1"/>
  <c r="BI99" i="1"/>
  <c r="BH99" i="1"/>
  <c r="AP99" i="1"/>
  <c r="AO99" i="1"/>
  <c r="AM99" i="1"/>
  <c r="AL99" i="1"/>
  <c r="AK99" i="1"/>
  <c r="AJ99" i="1"/>
  <c r="W99" i="1"/>
  <c r="J99" i="1"/>
  <c r="K99" i="1" s="1"/>
  <c r="F99" i="1"/>
  <c r="BL93" i="1"/>
  <c r="BI93" i="1"/>
  <c r="BH93" i="1"/>
  <c r="AP93" i="1"/>
  <c r="AO93" i="1"/>
  <c r="AM93" i="1"/>
  <c r="AL93" i="1"/>
  <c r="AK93" i="1"/>
  <c r="AJ93" i="1"/>
  <c r="W93" i="1"/>
  <c r="J93" i="1"/>
  <c r="K93" i="1" s="1"/>
  <c r="F93" i="1"/>
  <c r="BL113" i="1"/>
  <c r="BI113" i="1"/>
  <c r="BH113" i="1"/>
  <c r="AP113" i="1"/>
  <c r="AO113" i="1"/>
  <c r="AM113" i="1"/>
  <c r="AL113" i="1"/>
  <c r="AK113" i="1"/>
  <c r="AJ113" i="1"/>
  <c r="W113" i="1"/>
  <c r="J113" i="1"/>
  <c r="K113" i="1" s="1"/>
  <c r="F113" i="1"/>
  <c r="BL76" i="1"/>
  <c r="BI76" i="1"/>
  <c r="BH76" i="1"/>
  <c r="AL76" i="1"/>
  <c r="AK76" i="1"/>
  <c r="W76" i="1"/>
  <c r="J76" i="1"/>
  <c r="K76" i="1" s="1"/>
  <c r="F76" i="1"/>
  <c r="BL69" i="1"/>
  <c r="BI69" i="1"/>
  <c r="BH69" i="1"/>
  <c r="AP69" i="1"/>
  <c r="AO69" i="1"/>
  <c r="AM69" i="1"/>
  <c r="AL69" i="1"/>
  <c r="AK69" i="1"/>
  <c r="AJ69" i="1"/>
  <c r="W69" i="1"/>
  <c r="J69" i="1"/>
  <c r="K69" i="1" s="1"/>
  <c r="F69" i="1"/>
  <c r="BL112" i="1"/>
  <c r="BI112" i="1"/>
  <c r="BH112" i="1"/>
  <c r="AP112" i="1"/>
  <c r="AO112" i="1"/>
  <c r="AM112" i="1"/>
  <c r="AL112" i="1"/>
  <c r="AK112" i="1"/>
  <c r="AJ112" i="1"/>
  <c r="W112" i="1"/>
  <c r="J112" i="1"/>
  <c r="K112" i="1" s="1"/>
  <c r="F112" i="1"/>
  <c r="BL66" i="1"/>
  <c r="BI66" i="1"/>
  <c r="BH66" i="1"/>
  <c r="AP66" i="1"/>
  <c r="AO66" i="1"/>
  <c r="AM66" i="1"/>
  <c r="AL66" i="1"/>
  <c r="AK66" i="1"/>
  <c r="AJ66" i="1"/>
  <c r="W66" i="1"/>
  <c r="J66" i="1"/>
  <c r="K66" i="1" s="1"/>
  <c r="F66" i="1"/>
  <c r="BL28" i="1"/>
  <c r="BI28" i="1"/>
  <c r="BH28" i="1"/>
  <c r="AO28" i="1"/>
  <c r="AL28" i="1"/>
  <c r="AK28" i="1"/>
  <c r="W28" i="1"/>
  <c r="J28" i="1"/>
  <c r="K28" i="1" s="1"/>
  <c r="AJ28" i="1" s="1"/>
  <c r="F28" i="1"/>
  <c r="BL122" i="1"/>
  <c r="BI122" i="1"/>
  <c r="BH122" i="1"/>
  <c r="AP122" i="1"/>
  <c r="AO122" i="1"/>
  <c r="AM122" i="1"/>
  <c r="AL122" i="1"/>
  <c r="AK122" i="1"/>
  <c r="AJ122" i="1"/>
  <c r="W122" i="1"/>
  <c r="J122" i="1"/>
  <c r="K122" i="1" s="1"/>
  <c r="F122" i="1"/>
  <c r="BL89" i="1"/>
  <c r="BI89" i="1"/>
  <c r="BH89" i="1"/>
  <c r="AP89" i="1"/>
  <c r="AO89" i="1"/>
  <c r="AM89" i="1"/>
  <c r="AL89" i="1"/>
  <c r="AK89" i="1"/>
  <c r="AJ89" i="1"/>
  <c r="W89" i="1"/>
  <c r="J89" i="1"/>
  <c r="K89" i="1" s="1"/>
  <c r="F89" i="1"/>
  <c r="BL16" i="1"/>
  <c r="BI16" i="1"/>
  <c r="BH16" i="1"/>
  <c r="AL16" i="1"/>
  <c r="AK16" i="1"/>
  <c r="W16" i="1"/>
  <c r="J16" i="1"/>
  <c r="K16" i="1" s="1"/>
  <c r="F16" i="1"/>
  <c r="BL102" i="1"/>
  <c r="BI102" i="1"/>
  <c r="BH102" i="1"/>
  <c r="AL102" i="1"/>
  <c r="AK102" i="1"/>
  <c r="W102" i="1"/>
  <c r="J102" i="1"/>
  <c r="K102" i="1" s="1"/>
  <c r="F102" i="1"/>
  <c r="BL58" i="1"/>
  <c r="BI58" i="1"/>
  <c r="BH58" i="1"/>
  <c r="AP58" i="1"/>
  <c r="AO58" i="1"/>
  <c r="AM58" i="1"/>
  <c r="AL58" i="1"/>
  <c r="AK58" i="1"/>
  <c r="AJ58" i="1"/>
  <c r="W58" i="1"/>
  <c r="J58" i="1"/>
  <c r="K58" i="1" s="1"/>
  <c r="F58" i="1"/>
  <c r="BL123" i="1"/>
  <c r="BI123" i="1"/>
  <c r="BH123" i="1"/>
  <c r="AP123" i="1"/>
  <c r="AO123" i="1"/>
  <c r="AM123" i="1"/>
  <c r="AL123" i="1"/>
  <c r="AK123" i="1"/>
  <c r="AJ123" i="1"/>
  <c r="W123" i="1"/>
  <c r="J123" i="1"/>
  <c r="K123" i="1" s="1"/>
  <c r="F123" i="1"/>
  <c r="BL73" i="1"/>
  <c r="BI73" i="1"/>
  <c r="BH73" i="1"/>
  <c r="AP73" i="1"/>
  <c r="AO73" i="1"/>
  <c r="AM73" i="1"/>
  <c r="AL73" i="1"/>
  <c r="AK73" i="1"/>
  <c r="AJ73" i="1"/>
  <c r="W73" i="1"/>
  <c r="J73" i="1"/>
  <c r="K73" i="1" s="1"/>
  <c r="F73" i="1"/>
  <c r="BL39" i="1"/>
  <c r="BI39" i="1"/>
  <c r="BH39" i="1"/>
  <c r="AL39" i="1"/>
  <c r="AK39" i="1"/>
  <c r="W39" i="1"/>
  <c r="J39" i="1"/>
  <c r="K39" i="1" s="1"/>
  <c r="F39" i="1"/>
  <c r="BL56" i="1"/>
  <c r="BI56" i="1"/>
  <c r="BH56" i="1"/>
  <c r="AP56" i="1"/>
  <c r="AO56" i="1"/>
  <c r="AM56" i="1"/>
  <c r="AL56" i="1"/>
  <c r="AK56" i="1"/>
  <c r="AJ56" i="1"/>
  <c r="W56" i="1"/>
  <c r="J56" i="1"/>
  <c r="K56" i="1" s="1"/>
  <c r="F56" i="1"/>
  <c r="BL107" i="1"/>
  <c r="BI107" i="1"/>
  <c r="BH107" i="1"/>
  <c r="AP107" i="1"/>
  <c r="AO107" i="1"/>
  <c r="AM107" i="1"/>
  <c r="AL107" i="1"/>
  <c r="AK107" i="1"/>
  <c r="AJ107" i="1"/>
  <c r="W107" i="1"/>
  <c r="J107" i="1"/>
  <c r="K107" i="1" s="1"/>
  <c r="F107" i="1"/>
  <c r="BL41" i="1"/>
  <c r="BI41" i="1"/>
  <c r="BH41" i="1"/>
  <c r="AO41" i="1"/>
  <c r="AL41" i="1"/>
  <c r="AK41" i="1"/>
  <c r="W41" i="1"/>
  <c r="J41" i="1"/>
  <c r="K41" i="1" s="1"/>
  <c r="AJ41" i="1" s="1"/>
  <c r="F41" i="1"/>
  <c r="BL128" i="1"/>
  <c r="BI128" i="1"/>
  <c r="BH128" i="1"/>
  <c r="AP128" i="1"/>
  <c r="AO128" i="1"/>
  <c r="AM128" i="1"/>
  <c r="AL128" i="1"/>
  <c r="AK128" i="1"/>
  <c r="AJ128" i="1"/>
  <c r="W128" i="1"/>
  <c r="J128" i="1"/>
  <c r="K128" i="1" s="1"/>
  <c r="F128" i="1"/>
  <c r="BL77" i="1"/>
  <c r="BI77" i="1"/>
  <c r="BH77" i="1"/>
  <c r="AP77" i="1"/>
  <c r="AO77" i="1"/>
  <c r="AM77" i="1"/>
  <c r="AL77" i="1"/>
  <c r="AK77" i="1"/>
  <c r="AJ77" i="1"/>
  <c r="W77" i="1"/>
  <c r="J77" i="1"/>
  <c r="K77" i="1" s="1"/>
  <c r="F77" i="1"/>
  <c r="BL133" i="1"/>
  <c r="BI133" i="1"/>
  <c r="BH133" i="1"/>
  <c r="AP133" i="1"/>
  <c r="AO133" i="1"/>
  <c r="AM133" i="1"/>
  <c r="AL133" i="1"/>
  <c r="AK133" i="1"/>
  <c r="AJ133" i="1"/>
  <c r="W133" i="1"/>
  <c r="J133" i="1"/>
  <c r="K133" i="1" s="1"/>
  <c r="F133" i="1"/>
  <c r="BL130" i="1"/>
  <c r="BI130" i="1"/>
  <c r="BH130" i="1"/>
  <c r="AP130" i="1"/>
  <c r="AO130" i="1"/>
  <c r="AM130" i="1"/>
  <c r="AL130" i="1"/>
  <c r="AK130" i="1"/>
  <c r="AJ130" i="1"/>
  <c r="W130" i="1"/>
  <c r="J130" i="1"/>
  <c r="K130" i="1" s="1"/>
  <c r="F130" i="1"/>
  <c r="BL64" i="1"/>
  <c r="BI64" i="1"/>
  <c r="BH64" i="1"/>
  <c r="AP64" i="1"/>
  <c r="AO64" i="1"/>
  <c r="AM64" i="1"/>
  <c r="AL64" i="1"/>
  <c r="AK64" i="1"/>
  <c r="AJ64" i="1"/>
  <c r="W64" i="1"/>
  <c r="J64" i="1"/>
  <c r="K64" i="1" s="1"/>
  <c r="F64" i="1"/>
  <c r="BL31" i="1"/>
  <c r="BI31" i="1"/>
  <c r="BH31" i="1"/>
  <c r="AP31" i="1"/>
  <c r="AO31" i="1"/>
  <c r="AM31" i="1"/>
  <c r="AL31" i="1"/>
  <c r="AK31" i="1"/>
  <c r="AJ31" i="1"/>
  <c r="W31" i="1"/>
  <c r="J31" i="1"/>
  <c r="K31" i="1" s="1"/>
  <c r="F31" i="1"/>
  <c r="BL124" i="1"/>
  <c r="BI124" i="1"/>
  <c r="BH124" i="1"/>
  <c r="AP124" i="1"/>
  <c r="AO124" i="1"/>
  <c r="AM124" i="1"/>
  <c r="AL124" i="1"/>
  <c r="AK124" i="1"/>
  <c r="AJ124" i="1"/>
  <c r="W124" i="1"/>
  <c r="J124" i="1"/>
  <c r="K124" i="1" s="1"/>
  <c r="F124" i="1"/>
  <c r="BL23" i="1"/>
  <c r="BI23" i="1"/>
  <c r="BH23" i="1"/>
  <c r="AP23" i="1"/>
  <c r="AO23" i="1"/>
  <c r="AM23" i="1"/>
  <c r="AL23" i="1"/>
  <c r="AK23" i="1"/>
  <c r="AJ23" i="1"/>
  <c r="W23" i="1"/>
  <c r="J23" i="1"/>
  <c r="K23" i="1" s="1"/>
  <c r="F23" i="1"/>
  <c r="BL108" i="1"/>
  <c r="BI108" i="1"/>
  <c r="BH108" i="1"/>
  <c r="AP108" i="1"/>
  <c r="AO108" i="1"/>
  <c r="AM108" i="1"/>
  <c r="AL108" i="1"/>
  <c r="AK108" i="1"/>
  <c r="AJ108" i="1"/>
  <c r="W108" i="1"/>
  <c r="J108" i="1"/>
  <c r="K108" i="1" s="1"/>
  <c r="F108" i="1"/>
  <c r="BL68" i="1"/>
  <c r="BI68" i="1"/>
  <c r="BH68" i="1"/>
  <c r="AP68" i="1"/>
  <c r="AO68" i="1"/>
  <c r="AM68" i="1"/>
  <c r="AL68" i="1"/>
  <c r="AK68" i="1"/>
  <c r="AJ68" i="1"/>
  <c r="W68" i="1"/>
  <c r="J68" i="1"/>
  <c r="K68" i="1" s="1"/>
  <c r="F68" i="1"/>
  <c r="BL40" i="1"/>
  <c r="BI40" i="1"/>
  <c r="BH40" i="1"/>
  <c r="AP40" i="1"/>
  <c r="AO40" i="1"/>
  <c r="AM40" i="1"/>
  <c r="AL40" i="1"/>
  <c r="AK40" i="1"/>
  <c r="AJ40" i="1"/>
  <c r="W40" i="1"/>
  <c r="J40" i="1"/>
  <c r="K40" i="1" s="1"/>
  <c r="F40" i="1"/>
  <c r="BL22" i="1"/>
  <c r="BI22" i="1"/>
  <c r="BH22" i="1"/>
  <c r="AP22" i="1"/>
  <c r="AO22" i="1"/>
  <c r="AM22" i="1"/>
  <c r="AL22" i="1"/>
  <c r="AK22" i="1"/>
  <c r="AJ22" i="1"/>
  <c r="W22" i="1"/>
  <c r="J22" i="1"/>
  <c r="K22" i="1" s="1"/>
  <c r="F22" i="1"/>
  <c r="BL71" i="1"/>
  <c r="BI71" i="1"/>
  <c r="BH71" i="1"/>
  <c r="AL71" i="1"/>
  <c r="AK71" i="1"/>
  <c r="W71" i="1"/>
  <c r="J71" i="1"/>
  <c r="K71" i="1" s="1"/>
  <c r="F71" i="1"/>
  <c r="BL132" i="1"/>
  <c r="BI132" i="1"/>
  <c r="BH132" i="1"/>
  <c r="AP132" i="1"/>
  <c r="AO132" i="1"/>
  <c r="AM132" i="1"/>
  <c r="AL132" i="1"/>
  <c r="AK132" i="1"/>
  <c r="AJ132" i="1"/>
  <c r="W132" i="1"/>
  <c r="J132" i="1"/>
  <c r="K132" i="1" s="1"/>
  <c r="F132" i="1"/>
  <c r="BL52" i="1"/>
  <c r="BI52" i="1"/>
  <c r="BH52" i="1"/>
  <c r="AP52" i="1"/>
  <c r="AO52" i="1"/>
  <c r="AM52" i="1"/>
  <c r="AL52" i="1"/>
  <c r="AK52" i="1"/>
  <c r="AJ52" i="1"/>
  <c r="W52" i="1"/>
  <c r="J52" i="1"/>
  <c r="K52" i="1" s="1"/>
  <c r="F52" i="1"/>
  <c r="BL44" i="1"/>
  <c r="BI44" i="1"/>
  <c r="BH44" i="1"/>
  <c r="AL44" i="1"/>
  <c r="AK44" i="1"/>
  <c r="W44" i="1"/>
  <c r="J44" i="1"/>
  <c r="K44" i="1" s="1"/>
  <c r="AJ44" i="1" s="1"/>
  <c r="F44" i="1"/>
  <c r="BL36" i="1"/>
  <c r="BI36" i="1"/>
  <c r="BH36" i="1"/>
  <c r="AO36" i="1"/>
  <c r="AL36" i="1"/>
  <c r="AK36" i="1"/>
  <c r="W36" i="1"/>
  <c r="J36" i="1"/>
  <c r="K36" i="1" s="1"/>
  <c r="AJ36" i="1" s="1"/>
  <c r="F36" i="1"/>
  <c r="BL109" i="1"/>
  <c r="BI109" i="1"/>
  <c r="BH109" i="1"/>
  <c r="AP109" i="1"/>
  <c r="AO109" i="1"/>
  <c r="AM109" i="1"/>
  <c r="AL109" i="1"/>
  <c r="AK109" i="1"/>
  <c r="AJ109" i="1"/>
  <c r="W109" i="1"/>
  <c r="J109" i="1"/>
  <c r="K109" i="1" s="1"/>
  <c r="F109" i="1"/>
  <c r="BL63" i="1"/>
  <c r="BI63" i="1"/>
  <c r="BH63" i="1"/>
  <c r="AP63" i="1"/>
  <c r="AO63" i="1"/>
  <c r="AM63" i="1"/>
  <c r="AL63" i="1"/>
  <c r="AK63" i="1"/>
  <c r="AJ63" i="1"/>
  <c r="W63" i="1"/>
  <c r="J63" i="1"/>
  <c r="K63" i="1" s="1"/>
  <c r="F63" i="1"/>
  <c r="BL86" i="1"/>
  <c r="BI86" i="1"/>
  <c r="BH86" i="1"/>
  <c r="AP86" i="1"/>
  <c r="AO86" i="1"/>
  <c r="AM86" i="1"/>
  <c r="AL86" i="1"/>
  <c r="AK86" i="1"/>
  <c r="AJ86" i="1"/>
  <c r="W86" i="1"/>
  <c r="J86" i="1"/>
  <c r="K86" i="1" s="1"/>
  <c r="F86" i="1"/>
  <c r="BL33" i="1"/>
  <c r="BI33" i="1"/>
  <c r="BH33" i="1"/>
  <c r="AO33" i="1"/>
  <c r="AL33" i="1"/>
  <c r="AK33" i="1"/>
  <c r="W33" i="1"/>
  <c r="J33" i="1"/>
  <c r="K33" i="1" s="1"/>
  <c r="AJ33" i="1" s="1"/>
  <c r="F33" i="1"/>
  <c r="BL110" i="1"/>
  <c r="BI110" i="1"/>
  <c r="BH110" i="1"/>
  <c r="AP110" i="1"/>
  <c r="AO110" i="1"/>
  <c r="AM110" i="1"/>
  <c r="AL110" i="1"/>
  <c r="AK110" i="1"/>
  <c r="AJ110" i="1"/>
  <c r="W110" i="1"/>
  <c r="J110" i="1"/>
  <c r="K110" i="1" s="1"/>
  <c r="F110" i="1"/>
  <c r="BL85" i="1"/>
  <c r="BI85" i="1"/>
  <c r="BH85" i="1"/>
  <c r="AP85" i="1"/>
  <c r="AO85" i="1"/>
  <c r="AM85" i="1"/>
  <c r="AL85" i="1"/>
  <c r="AK85" i="1"/>
  <c r="AJ85" i="1"/>
  <c r="W85" i="1"/>
  <c r="J85" i="1"/>
  <c r="K85" i="1" s="1"/>
  <c r="F85" i="1"/>
  <c r="BL65" i="1"/>
  <c r="BI65" i="1"/>
  <c r="BH65" i="1"/>
  <c r="AP65" i="1"/>
  <c r="AO65" i="1"/>
  <c r="AM65" i="1"/>
  <c r="AL65" i="1"/>
  <c r="AK65" i="1"/>
  <c r="AJ65" i="1"/>
  <c r="W65" i="1"/>
  <c r="J65" i="1"/>
  <c r="K65" i="1" s="1"/>
  <c r="F65" i="1"/>
  <c r="BL97" i="1"/>
  <c r="BI97" i="1"/>
  <c r="BH97" i="1"/>
  <c r="AP97" i="1"/>
  <c r="AO97" i="1"/>
  <c r="AM97" i="1"/>
  <c r="AL97" i="1"/>
  <c r="AK97" i="1"/>
  <c r="AJ97" i="1"/>
  <c r="W97" i="1"/>
  <c r="J97" i="1"/>
  <c r="K97" i="1" s="1"/>
  <c r="F97" i="1"/>
  <c r="BL47" i="1"/>
  <c r="BI47" i="1"/>
  <c r="BH47" i="1"/>
  <c r="AL47" i="1"/>
  <c r="AK47" i="1"/>
  <c r="W47" i="1"/>
  <c r="J47" i="1"/>
  <c r="K47" i="1" s="1"/>
  <c r="F47" i="1"/>
  <c r="BL83" i="1"/>
  <c r="BI83" i="1"/>
  <c r="BH83" i="1"/>
  <c r="AP83" i="1"/>
  <c r="AO83" i="1"/>
  <c r="AM83" i="1"/>
  <c r="AL83" i="1"/>
  <c r="AK83" i="1"/>
  <c r="AJ83" i="1"/>
  <c r="W83" i="1"/>
  <c r="J83" i="1"/>
  <c r="K83" i="1" s="1"/>
  <c r="F83" i="1"/>
  <c r="BL121" i="1"/>
  <c r="BI121" i="1"/>
  <c r="BH121" i="1"/>
  <c r="AP121" i="1"/>
  <c r="AO121" i="1"/>
  <c r="AM121" i="1"/>
  <c r="AL121" i="1"/>
  <c r="AK121" i="1"/>
  <c r="AJ121" i="1"/>
  <c r="W121" i="1"/>
  <c r="J121" i="1"/>
  <c r="K121" i="1" s="1"/>
  <c r="F121" i="1"/>
  <c r="BL88" i="1"/>
  <c r="BI88" i="1"/>
  <c r="BH88" i="1"/>
  <c r="AP88" i="1"/>
  <c r="AO88" i="1"/>
  <c r="AM88" i="1"/>
  <c r="AL88" i="1"/>
  <c r="AK88" i="1"/>
  <c r="AJ88" i="1"/>
  <c r="W88" i="1"/>
  <c r="J88" i="1"/>
  <c r="K88" i="1" s="1"/>
  <c r="F88" i="1"/>
  <c r="BL80" i="1"/>
  <c r="BI80" i="1"/>
  <c r="BH80" i="1"/>
  <c r="AP80" i="1"/>
  <c r="AO80" i="1"/>
  <c r="AM80" i="1"/>
  <c r="AL80" i="1"/>
  <c r="AK80" i="1"/>
  <c r="AJ80" i="1"/>
  <c r="W80" i="1"/>
  <c r="J80" i="1"/>
  <c r="K80" i="1" s="1"/>
  <c r="F80" i="1"/>
  <c r="BL105" i="1"/>
  <c r="BI105" i="1"/>
  <c r="BH105" i="1"/>
  <c r="AL105" i="1"/>
  <c r="AK105" i="1"/>
  <c r="W105" i="1"/>
  <c r="J105" i="1"/>
  <c r="K105" i="1" s="1"/>
  <c r="F105" i="1"/>
  <c r="BL21" i="1"/>
  <c r="BI21" i="1"/>
  <c r="BH21" i="1"/>
  <c r="AP21" i="1"/>
  <c r="AO21" i="1"/>
  <c r="AM21" i="1"/>
  <c r="AL21" i="1"/>
  <c r="AK21" i="1"/>
  <c r="AJ21" i="1"/>
  <c r="W21" i="1"/>
  <c r="J21" i="1"/>
  <c r="K21" i="1" s="1"/>
  <c r="F21" i="1"/>
  <c r="BL100" i="1"/>
  <c r="BI100" i="1"/>
  <c r="BH100" i="1"/>
  <c r="AP100" i="1"/>
  <c r="AO100" i="1"/>
  <c r="AM100" i="1"/>
  <c r="AL100" i="1"/>
  <c r="AK100" i="1"/>
  <c r="AJ100" i="1"/>
  <c r="W100" i="1"/>
  <c r="J100" i="1"/>
  <c r="K100" i="1" s="1"/>
  <c r="F100" i="1"/>
  <c r="BL111" i="1"/>
  <c r="BI111" i="1"/>
  <c r="BH111" i="1"/>
  <c r="AL111" i="1"/>
  <c r="AK111" i="1"/>
  <c r="W111" i="1"/>
  <c r="J111" i="1"/>
  <c r="K111" i="1" s="1"/>
  <c r="F111" i="1"/>
  <c r="BL84" i="1"/>
  <c r="BI84" i="1"/>
  <c r="BH84" i="1"/>
  <c r="AO84" i="1"/>
  <c r="AL84" i="1"/>
  <c r="AK84" i="1"/>
  <c r="W84" i="1"/>
  <c r="J84" i="1"/>
  <c r="K84" i="1" s="1"/>
  <c r="F84" i="1"/>
  <c r="BL74" i="1"/>
  <c r="BI74" i="1"/>
  <c r="BH74" i="1"/>
  <c r="AO74" i="1"/>
  <c r="AL74" i="1"/>
  <c r="AK74" i="1"/>
  <c r="W74" i="1"/>
  <c r="J74" i="1"/>
  <c r="K74" i="1" s="1"/>
  <c r="AJ74" i="1" s="1"/>
  <c r="F74" i="1"/>
  <c r="BL104" i="1"/>
  <c r="BI104" i="1"/>
  <c r="BH104" i="1"/>
  <c r="AP104" i="1"/>
  <c r="AO104" i="1"/>
  <c r="AM104" i="1"/>
  <c r="AL104" i="1"/>
  <c r="AK104" i="1"/>
  <c r="AJ104" i="1"/>
  <c r="W104" i="1"/>
  <c r="J104" i="1"/>
  <c r="K104" i="1" s="1"/>
  <c r="F104" i="1"/>
  <c r="BL70" i="1"/>
  <c r="BI70" i="1"/>
  <c r="BH70" i="1"/>
  <c r="AL70" i="1"/>
  <c r="AK70" i="1"/>
  <c r="W70" i="1"/>
  <c r="J70" i="1"/>
  <c r="K70" i="1" s="1"/>
  <c r="F70" i="1"/>
  <c r="BL25" i="1"/>
  <c r="BI25" i="1"/>
  <c r="BH25" i="1"/>
  <c r="AL25" i="1"/>
  <c r="AK25" i="1"/>
  <c r="W25" i="1"/>
  <c r="J25" i="1"/>
  <c r="K25" i="1" s="1"/>
  <c r="F25" i="1"/>
  <c r="BL125" i="1"/>
  <c r="BI125" i="1"/>
  <c r="BH125" i="1"/>
  <c r="AP125" i="1"/>
  <c r="AO125" i="1"/>
  <c r="AM125" i="1"/>
  <c r="AL125" i="1"/>
  <c r="AK125" i="1"/>
  <c r="AJ125" i="1"/>
  <c r="W125" i="1"/>
  <c r="J125" i="1"/>
  <c r="K125" i="1" s="1"/>
  <c r="F125" i="1"/>
  <c r="BL32" i="1"/>
  <c r="BI32" i="1"/>
  <c r="BH32" i="1"/>
  <c r="AL32" i="1"/>
  <c r="AK32" i="1"/>
  <c r="W32" i="1"/>
  <c r="J32" i="1"/>
  <c r="K32" i="1" s="1"/>
  <c r="F32" i="1"/>
  <c r="BL55" i="1"/>
  <c r="BI55" i="1"/>
  <c r="BH55" i="1"/>
  <c r="AP55" i="1"/>
  <c r="AO55" i="1"/>
  <c r="AM55" i="1"/>
  <c r="AL55" i="1"/>
  <c r="AK55" i="1"/>
  <c r="AJ55" i="1"/>
  <c r="W55" i="1"/>
  <c r="J55" i="1"/>
  <c r="K55" i="1" s="1"/>
  <c r="F55" i="1"/>
  <c r="BL79" i="1"/>
  <c r="BI79" i="1"/>
  <c r="BH79" i="1"/>
  <c r="AP79" i="1"/>
  <c r="AO79" i="1"/>
  <c r="AM79" i="1"/>
  <c r="AL79" i="1"/>
  <c r="AK79" i="1"/>
  <c r="AJ79" i="1"/>
  <c r="W79" i="1"/>
  <c r="J79" i="1"/>
  <c r="K79" i="1" s="1"/>
  <c r="F79" i="1"/>
  <c r="BL118" i="1"/>
  <c r="BI118" i="1"/>
  <c r="BH118" i="1"/>
  <c r="AO118" i="1"/>
  <c r="AL118" i="1"/>
  <c r="AK118" i="1"/>
  <c r="W118" i="1"/>
  <c r="J118" i="1"/>
  <c r="K118" i="1" s="1"/>
  <c r="AJ118" i="1" s="1"/>
  <c r="F118" i="1"/>
  <c r="BL90" i="1"/>
  <c r="BI90" i="1"/>
  <c r="BH90" i="1"/>
  <c r="AL90" i="1"/>
  <c r="AK90" i="1"/>
  <c r="W90" i="1"/>
  <c r="J90" i="1"/>
  <c r="K90" i="1" s="1"/>
  <c r="F90" i="1"/>
  <c r="BI115" i="1"/>
  <c r="AL115" i="1"/>
  <c r="AK115" i="1"/>
  <c r="W115" i="1"/>
  <c r="J115" i="1"/>
  <c r="K115" i="1" s="1"/>
  <c r="F115" i="1"/>
  <c r="BL103" i="1"/>
  <c r="BI103" i="1"/>
  <c r="BH103" i="1"/>
  <c r="AL103" i="1"/>
  <c r="AK103" i="1"/>
  <c r="W103" i="1"/>
  <c r="J103" i="1"/>
  <c r="K103" i="1" s="1"/>
  <c r="F103" i="1"/>
  <c r="BL43" i="1"/>
  <c r="BI43" i="1"/>
  <c r="BH43" i="1"/>
  <c r="AL43" i="1"/>
  <c r="AK43" i="1"/>
  <c r="W43" i="1"/>
  <c r="J43" i="1"/>
  <c r="K43" i="1" s="1"/>
  <c r="F43" i="1"/>
  <c r="BL119" i="1"/>
  <c r="BI119" i="1"/>
  <c r="BH119" i="1"/>
  <c r="AL119" i="1"/>
  <c r="AK119" i="1"/>
  <c r="W119" i="1"/>
  <c r="J119" i="1"/>
  <c r="K119" i="1" s="1"/>
  <c r="AJ119" i="1" s="1"/>
  <c r="F119" i="1"/>
  <c r="BI53" i="1"/>
  <c r="BI96" i="1"/>
  <c r="AL96" i="1"/>
  <c r="AK96" i="1"/>
  <c r="W96" i="1"/>
  <c r="J96" i="1"/>
  <c r="K96" i="1" s="1"/>
  <c r="F96" i="1"/>
  <c r="BI127" i="1"/>
  <c r="AL75" i="1"/>
  <c r="AK75" i="1"/>
  <c r="W75" i="1"/>
  <c r="J75" i="1"/>
  <c r="K75" i="1" s="1"/>
  <c r="F75" i="1"/>
  <c r="BI106" i="1"/>
  <c r="BH106" i="1"/>
  <c r="BK106" i="1" s="1"/>
  <c r="BL106" i="1" s="1"/>
  <c r="AL78" i="1"/>
  <c r="AK78" i="1"/>
  <c r="W78" i="1"/>
  <c r="J78" i="1"/>
  <c r="K78" i="1" s="1"/>
  <c r="F78" i="1"/>
  <c r="BI50" i="1"/>
  <c r="BH50" i="1"/>
  <c r="BK50" i="1" s="1"/>
  <c r="BL50" i="1" s="1"/>
  <c r="AL62" i="1"/>
  <c r="AK62" i="1"/>
  <c r="W62" i="1"/>
  <c r="J62" i="1"/>
  <c r="K62" i="1" s="1"/>
  <c r="F62" i="1"/>
  <c r="BL17" i="1"/>
  <c r="BI17" i="1"/>
  <c r="BH17" i="1"/>
  <c r="AL48" i="1"/>
  <c r="AK48" i="1"/>
  <c r="W48" i="1"/>
  <c r="J48" i="1"/>
  <c r="K48" i="1" s="1"/>
  <c r="F48" i="1"/>
  <c r="BI20" i="1"/>
  <c r="BH20" i="1"/>
  <c r="BK20" i="1" s="1"/>
  <c r="BL20" i="1" s="1"/>
  <c r="AL46" i="1"/>
  <c r="AK46" i="1"/>
  <c r="W46" i="1"/>
  <c r="J46" i="1"/>
  <c r="K46" i="1" s="1"/>
  <c r="F46" i="1"/>
  <c r="BL30" i="1"/>
  <c r="BI30" i="1"/>
  <c r="BH30" i="1"/>
  <c r="AL30" i="1"/>
  <c r="AK30" i="1"/>
  <c r="W30" i="1"/>
  <c r="J30" i="1"/>
  <c r="K30" i="1" s="1"/>
  <c r="F30" i="1"/>
  <c r="BL29" i="1"/>
  <c r="BI29" i="1"/>
  <c r="BH29" i="1"/>
  <c r="AL17" i="1"/>
  <c r="AK17" i="1"/>
  <c r="W17" i="1"/>
  <c r="J17" i="1"/>
  <c r="K17" i="1" s="1"/>
  <c r="F17" i="1"/>
  <c r="BI54" i="1"/>
  <c r="AL19" i="1"/>
  <c r="AK19" i="1"/>
  <c r="W19" i="1"/>
  <c r="J19" i="1"/>
  <c r="K19" i="1" s="1"/>
  <c r="F19" i="1"/>
  <c r="BI46" i="1"/>
  <c r="BH46" i="1"/>
  <c r="BK46" i="1" s="1"/>
  <c r="BL46" i="1" s="1"/>
  <c r="AL20" i="1"/>
  <c r="AK20" i="1"/>
  <c r="W20" i="1"/>
  <c r="J20" i="1"/>
  <c r="K20" i="1" s="1"/>
  <c r="F20" i="1"/>
  <c r="BI75" i="1"/>
  <c r="AL29" i="1"/>
  <c r="AK29" i="1"/>
  <c r="W29" i="1"/>
  <c r="J29" i="1"/>
  <c r="K29" i="1" s="1"/>
  <c r="F29" i="1"/>
  <c r="BI78" i="1"/>
  <c r="AL50" i="1"/>
  <c r="AK50" i="1"/>
  <c r="W50" i="1"/>
  <c r="J50" i="1"/>
  <c r="K50" i="1" s="1"/>
  <c r="F50" i="1"/>
  <c r="BI51" i="1"/>
  <c r="BH51" i="1"/>
  <c r="AL106" i="1"/>
  <c r="AK106" i="1"/>
  <c r="W106" i="1"/>
  <c r="J106" i="1"/>
  <c r="K106" i="1" s="1"/>
  <c r="F106" i="1"/>
  <c r="BI19" i="1"/>
  <c r="AL127" i="1"/>
  <c r="AK127" i="1"/>
  <c r="W127" i="1"/>
  <c r="J127" i="1"/>
  <c r="K127" i="1" s="1"/>
  <c r="F127" i="1"/>
  <c r="AL67" i="1"/>
  <c r="AK67" i="1"/>
  <c r="W67" i="1"/>
  <c r="J67" i="1"/>
  <c r="K67" i="1" s="1"/>
  <c r="F67" i="1"/>
  <c r="BI48" i="1"/>
  <c r="AL51" i="1"/>
  <c r="AK51" i="1"/>
  <c r="W51" i="1"/>
  <c r="J51" i="1"/>
  <c r="K51" i="1" s="1"/>
  <c r="F51" i="1"/>
  <c r="BI62" i="1"/>
  <c r="AL53" i="1"/>
  <c r="AK53" i="1"/>
  <c r="W53" i="1"/>
  <c r="J53" i="1"/>
  <c r="K53" i="1" s="1"/>
  <c r="F53" i="1"/>
  <c r="BI67" i="1"/>
  <c r="AL54" i="1"/>
  <c r="AK54" i="1"/>
  <c r="W54" i="1"/>
  <c r="J54" i="1"/>
  <c r="K54" i="1" s="1"/>
  <c r="F54" i="1"/>
  <c r="N11" i="1"/>
  <c r="AB10" i="1"/>
  <c r="Y10" i="1"/>
  <c r="AB9" i="1"/>
  <c r="Y9" i="1"/>
  <c r="AB8" i="1"/>
  <c r="Y8" i="1"/>
  <c r="AB7" i="1"/>
  <c r="Y7" i="1"/>
  <c r="N7" i="1"/>
  <c r="AO17" i="1" l="1"/>
  <c r="AO38" i="1"/>
  <c r="AJ18" i="1"/>
  <c r="AM18" i="1" s="1"/>
  <c r="AO35" i="1"/>
  <c r="AJ35" i="1"/>
  <c r="AM35" i="1" s="1"/>
  <c r="AJ47" i="1"/>
  <c r="AM47" i="1" s="1"/>
  <c r="AM36" i="1"/>
  <c r="AJ16" i="1"/>
  <c r="AM16" i="1" s="1"/>
  <c r="AJ39" i="1"/>
  <c r="AM39" i="1" s="1"/>
  <c r="AO39" i="1"/>
  <c r="AJ38" i="1"/>
  <c r="AM38" i="1" s="1"/>
  <c r="AM41" i="1"/>
  <c r="AM33" i="1"/>
  <c r="AJ17" i="1"/>
  <c r="AM17" i="1" s="1"/>
  <c r="AO16" i="1"/>
  <c r="AO18" i="1"/>
  <c r="AO47" i="1"/>
  <c r="AJ45" i="1"/>
  <c r="AM45" i="1" s="1"/>
  <c r="AO44" i="1"/>
  <c r="AM44" i="1"/>
  <c r="AO45" i="1"/>
  <c r="AM26" i="1"/>
  <c r="AM24" i="1"/>
  <c r="AM28" i="1"/>
  <c r="AT36" i="1"/>
  <c r="AV36" i="1" s="1"/>
  <c r="AT35" i="1"/>
  <c r="AV35" i="1" s="1"/>
  <c r="AT34" i="1"/>
  <c r="AV34" i="1" s="1"/>
  <c r="AT39" i="1"/>
  <c r="AV39" i="1" s="1"/>
  <c r="AT41" i="1"/>
  <c r="AV41" i="1" s="1"/>
  <c r="AT38" i="1"/>
  <c r="AV38" i="1" s="1"/>
  <c r="AT47" i="1"/>
  <c r="AV47" i="1" s="1"/>
  <c r="AT40" i="1"/>
  <c r="AV40" i="1" s="1"/>
  <c r="AT26" i="1"/>
  <c r="AV26" i="1" s="1"/>
  <c r="AT16" i="1"/>
  <c r="AV16" i="1" s="1"/>
  <c r="AT45" i="1"/>
  <c r="AV45" i="1" s="1"/>
  <c r="AT24" i="1"/>
  <c r="AV24" i="1" s="1"/>
  <c r="AT28" i="1"/>
  <c r="AV28" i="1" s="1"/>
  <c r="AO114" i="1"/>
  <c r="AO42" i="1"/>
  <c r="AO76" i="1"/>
  <c r="AO102" i="1"/>
  <c r="AO71" i="1"/>
  <c r="AJ43" i="1"/>
  <c r="AM43" i="1" s="1"/>
  <c r="AJ114" i="1"/>
  <c r="AM114" i="1" s="1"/>
  <c r="AJ76" i="1"/>
  <c r="AM76" i="1" s="1"/>
  <c r="AJ42" i="1"/>
  <c r="AM42" i="1" s="1"/>
  <c r="AO70" i="1"/>
  <c r="AO115" i="1"/>
  <c r="AJ71" i="1"/>
  <c r="AM71" i="1" s="1"/>
  <c r="AJ102" i="1"/>
  <c r="AM102" i="1" s="1"/>
  <c r="AJ70" i="1"/>
  <c r="AM70" i="1" s="1"/>
  <c r="AT57" i="1"/>
  <c r="AV57" i="1" s="1"/>
  <c r="AJ115" i="1"/>
  <c r="AM115" i="1" s="1"/>
  <c r="AO43" i="1"/>
  <c r="AT18" i="1"/>
  <c r="AV18" i="1" s="1"/>
  <c r="AT27" i="1"/>
  <c r="AV27" i="1" s="1"/>
  <c r="AT52" i="1"/>
  <c r="AT42" i="1"/>
  <c r="AV42" i="1" s="1"/>
  <c r="AT64" i="1"/>
  <c r="AV64" i="1" s="1"/>
  <c r="AT126" i="1"/>
  <c r="AT85" i="1"/>
  <c r="AV85" i="1" s="1"/>
  <c r="AT44" i="1"/>
  <c r="AV44" i="1" s="1"/>
  <c r="AT110" i="1"/>
  <c r="AV110" i="1" s="1"/>
  <c r="AT102" i="1"/>
  <c r="AV102" i="1" s="1"/>
  <c r="AT33" i="1"/>
  <c r="AV33" i="1" s="1"/>
  <c r="AT114" i="1"/>
  <c r="AV114" i="1" s="1"/>
  <c r="AT121" i="1"/>
  <c r="AV121" i="1" s="1"/>
  <c r="AT76" i="1"/>
  <c r="AV76" i="1" s="1"/>
  <c r="AT71" i="1"/>
  <c r="AV71" i="1" s="1"/>
  <c r="AT89" i="1"/>
  <c r="AV89" i="1" s="1"/>
  <c r="BH115" i="1"/>
  <c r="BK115" i="1" s="1"/>
  <c r="BL115" i="1" s="1"/>
  <c r="AO25" i="1"/>
  <c r="AM74" i="1"/>
  <c r="AO105" i="1"/>
  <c r="AJ32" i="1"/>
  <c r="AM32" i="1" s="1"/>
  <c r="AJ90" i="1"/>
  <c r="AM90" i="1" s="1"/>
  <c r="AJ84" i="1"/>
  <c r="AM84" i="1" s="1"/>
  <c r="AJ25" i="1"/>
  <c r="AM25" i="1" s="1"/>
  <c r="AJ105" i="1"/>
  <c r="AM105" i="1" s="1"/>
  <c r="AO32" i="1"/>
  <c r="AJ103" i="1"/>
  <c r="AM103" i="1" s="1"/>
  <c r="AO103" i="1"/>
  <c r="AJ111" i="1"/>
  <c r="AM111" i="1" s="1"/>
  <c r="AO119" i="1"/>
  <c r="AM118" i="1"/>
  <c r="AO90" i="1"/>
  <c r="AM119" i="1"/>
  <c r="AO111" i="1"/>
  <c r="X115" i="1"/>
  <c r="AS115" i="1" s="1"/>
  <c r="AW115" i="1" s="1"/>
  <c r="X79" i="1"/>
  <c r="AS79" i="1" s="1"/>
  <c r="AW79" i="1" s="1"/>
  <c r="X30" i="1"/>
  <c r="AS30" i="1" s="1"/>
  <c r="AW30" i="1" s="1"/>
  <c r="X159" i="1"/>
  <c r="AS159" i="1" s="1"/>
  <c r="AW159" i="1" s="1"/>
  <c r="X151" i="1"/>
  <c r="AS151" i="1" s="1"/>
  <c r="AW151" i="1" s="1"/>
  <c r="X143" i="1"/>
  <c r="AS143" i="1" s="1"/>
  <c r="AW143" i="1" s="1"/>
  <c r="X135" i="1"/>
  <c r="AS135" i="1" s="1"/>
  <c r="AW135" i="1" s="1"/>
  <c r="X57" i="1"/>
  <c r="AS57" i="1" s="1"/>
  <c r="AW57" i="1" s="1"/>
  <c r="X61" i="1"/>
  <c r="AS61" i="1" s="1"/>
  <c r="AW61" i="1" s="1"/>
  <c r="X94" i="1"/>
  <c r="AS94" i="1" s="1"/>
  <c r="AW94" i="1" s="1"/>
  <c r="X72" i="1"/>
  <c r="AS72" i="1" s="1"/>
  <c r="AW72" i="1" s="1"/>
  <c r="X28" i="1"/>
  <c r="AS28" i="1" s="1"/>
  <c r="AW28" i="1" s="1"/>
  <c r="X39" i="1"/>
  <c r="AS39" i="1" s="1"/>
  <c r="AW39" i="1" s="1"/>
  <c r="X64" i="1"/>
  <c r="AS64" i="1" s="1"/>
  <c r="AW64" i="1" s="1"/>
  <c r="X71" i="1"/>
  <c r="AS71" i="1" s="1"/>
  <c r="AW71" i="1" s="1"/>
  <c r="X33" i="1"/>
  <c r="AS33" i="1" s="1"/>
  <c r="AW33" i="1" s="1"/>
  <c r="X88" i="1"/>
  <c r="AS88" i="1" s="1"/>
  <c r="AW88" i="1" s="1"/>
  <c r="X125" i="1"/>
  <c r="AS125" i="1" s="1"/>
  <c r="AW125" i="1" s="1"/>
  <c r="X105" i="1"/>
  <c r="AS105" i="1" s="1"/>
  <c r="AW105" i="1" s="1"/>
  <c r="X106" i="1"/>
  <c r="AS106" i="1" s="1"/>
  <c r="AW106" i="1" s="1"/>
  <c r="X67" i="1"/>
  <c r="X160" i="1"/>
  <c r="AS160" i="1" s="1"/>
  <c r="AW160" i="1" s="1"/>
  <c r="X144" i="1"/>
  <c r="AS144" i="1" s="1"/>
  <c r="AW144" i="1" s="1"/>
  <c r="X129" i="1"/>
  <c r="AS129" i="1" s="1"/>
  <c r="AW129" i="1" s="1"/>
  <c r="X95" i="1"/>
  <c r="AS95" i="1" s="1"/>
  <c r="AW95" i="1" s="1"/>
  <c r="X73" i="1"/>
  <c r="AS73" i="1" s="1"/>
  <c r="AW73" i="1" s="1"/>
  <c r="X22" i="1"/>
  <c r="AS22" i="1" s="1"/>
  <c r="AW22" i="1" s="1"/>
  <c r="X166" i="1"/>
  <c r="AS166" i="1" s="1"/>
  <c r="AW166" i="1" s="1"/>
  <c r="X158" i="1"/>
  <c r="AS158" i="1" s="1"/>
  <c r="AW158" i="1" s="1"/>
  <c r="X150" i="1"/>
  <c r="AS150" i="1" s="1"/>
  <c r="AW150" i="1" s="1"/>
  <c r="X142" i="1"/>
  <c r="AS142" i="1" s="1"/>
  <c r="AW142" i="1" s="1"/>
  <c r="X134" i="1"/>
  <c r="AS134" i="1" s="1"/>
  <c r="AW134" i="1" s="1"/>
  <c r="X101" i="1"/>
  <c r="AS101" i="1" s="1"/>
  <c r="AW101" i="1" s="1"/>
  <c r="X87" i="1"/>
  <c r="AS87" i="1" s="1"/>
  <c r="AW87" i="1" s="1"/>
  <c r="X38" i="1"/>
  <c r="AS38" i="1" s="1"/>
  <c r="AW38" i="1" s="1"/>
  <c r="X99" i="1"/>
  <c r="AS99" i="1" s="1"/>
  <c r="AW99" i="1" s="1"/>
  <c r="X122" i="1"/>
  <c r="AS122" i="1" s="1"/>
  <c r="AW122" i="1" s="1"/>
  <c r="X56" i="1"/>
  <c r="AS56" i="1" s="1"/>
  <c r="AW56" i="1" s="1"/>
  <c r="X31" i="1"/>
  <c r="AS31" i="1" s="1"/>
  <c r="AW31" i="1" s="1"/>
  <c r="X132" i="1"/>
  <c r="AS132" i="1" s="1"/>
  <c r="AW132" i="1" s="1"/>
  <c r="X110" i="1"/>
  <c r="AS110" i="1" s="1"/>
  <c r="AW110" i="1" s="1"/>
  <c r="X80" i="1"/>
  <c r="AS80" i="1" s="1"/>
  <c r="AW80" i="1" s="1"/>
  <c r="X62" i="1"/>
  <c r="AS62" i="1" s="1"/>
  <c r="AW62" i="1" s="1"/>
  <c r="X78" i="1"/>
  <c r="AS78" i="1" s="1"/>
  <c r="AW78" i="1" s="1"/>
  <c r="X48" i="1"/>
  <c r="AS48" i="1" s="1"/>
  <c r="AW48" i="1" s="1"/>
  <c r="X152" i="1"/>
  <c r="AS152" i="1" s="1"/>
  <c r="AW152" i="1" s="1"/>
  <c r="X136" i="1"/>
  <c r="AS136" i="1" s="1"/>
  <c r="AW136" i="1" s="1"/>
  <c r="X82" i="1"/>
  <c r="AS82" i="1" s="1"/>
  <c r="AW82" i="1" s="1"/>
  <c r="X60" i="1"/>
  <c r="AS60" i="1" s="1"/>
  <c r="AW60" i="1" s="1"/>
  <c r="X66" i="1"/>
  <c r="AS66" i="1" s="1"/>
  <c r="AW66" i="1" s="1"/>
  <c r="X130" i="1"/>
  <c r="AS130" i="1" s="1"/>
  <c r="AW130" i="1" s="1"/>
  <c r="X165" i="1"/>
  <c r="AS165" i="1" s="1"/>
  <c r="AW165" i="1" s="1"/>
  <c r="X157" i="1"/>
  <c r="AS157" i="1" s="1"/>
  <c r="AW157" i="1" s="1"/>
  <c r="X149" i="1"/>
  <c r="AS149" i="1" s="1"/>
  <c r="AW149" i="1" s="1"/>
  <c r="X141" i="1"/>
  <c r="AS141" i="1" s="1"/>
  <c r="AW141" i="1" s="1"/>
  <c r="X126" i="1"/>
  <c r="AS126" i="1" s="1"/>
  <c r="AW126" i="1" s="1"/>
  <c r="X98" i="1"/>
  <c r="AS98" i="1" s="1"/>
  <c r="AW98" i="1" s="1"/>
  <c r="X59" i="1"/>
  <c r="AS59" i="1" s="1"/>
  <c r="AW59" i="1" s="1"/>
  <c r="X27" i="1"/>
  <c r="AS27" i="1" s="1"/>
  <c r="AW27" i="1" s="1"/>
  <c r="X93" i="1"/>
  <c r="AS93" i="1" s="1"/>
  <c r="AW93" i="1" s="1"/>
  <c r="X89" i="1"/>
  <c r="AS89" i="1" s="1"/>
  <c r="AW89" i="1" s="1"/>
  <c r="X107" i="1"/>
  <c r="AS107" i="1" s="1"/>
  <c r="AW107" i="1" s="1"/>
  <c r="X124" i="1"/>
  <c r="AS124" i="1" s="1"/>
  <c r="AW124" i="1" s="1"/>
  <c r="X52" i="1"/>
  <c r="AS52" i="1" s="1"/>
  <c r="AW52" i="1" s="1"/>
  <c r="X85" i="1"/>
  <c r="AS85" i="1" s="1"/>
  <c r="AW85" i="1" s="1"/>
  <c r="X111" i="1"/>
  <c r="AS111" i="1" s="1"/>
  <c r="AW111" i="1" s="1"/>
  <c r="X119" i="1"/>
  <c r="AS119" i="1" s="1"/>
  <c r="AW119" i="1" s="1"/>
  <c r="X84" i="1"/>
  <c r="AS84" i="1" s="1"/>
  <c r="AW84" i="1" s="1"/>
  <c r="X118" i="1"/>
  <c r="AS118" i="1" s="1"/>
  <c r="AW118" i="1" s="1"/>
  <c r="X164" i="1"/>
  <c r="AS164" i="1" s="1"/>
  <c r="AW164" i="1" s="1"/>
  <c r="X156" i="1"/>
  <c r="AS156" i="1" s="1"/>
  <c r="AW156" i="1" s="1"/>
  <c r="X148" i="1"/>
  <c r="AS148" i="1" s="1"/>
  <c r="AW148" i="1" s="1"/>
  <c r="X140" i="1"/>
  <c r="AS140" i="1" s="1"/>
  <c r="AW140" i="1" s="1"/>
  <c r="X114" i="1"/>
  <c r="AS114" i="1" s="1"/>
  <c r="AW114" i="1" s="1"/>
  <c r="X92" i="1"/>
  <c r="AS92" i="1" s="1"/>
  <c r="AW92" i="1" s="1"/>
  <c r="X116" i="1"/>
  <c r="AS116" i="1" s="1"/>
  <c r="AW116" i="1" s="1"/>
  <c r="X26" i="1"/>
  <c r="AS26" i="1" s="1"/>
  <c r="AW26" i="1" s="1"/>
  <c r="X113" i="1"/>
  <c r="AS113" i="1" s="1"/>
  <c r="AW113" i="1" s="1"/>
  <c r="X16" i="1"/>
  <c r="AS16" i="1" s="1"/>
  <c r="AW16" i="1" s="1"/>
  <c r="X41" i="1"/>
  <c r="AS41" i="1" s="1"/>
  <c r="AW41" i="1" s="1"/>
  <c r="X23" i="1"/>
  <c r="AS23" i="1" s="1"/>
  <c r="AW23" i="1" s="1"/>
  <c r="X44" i="1"/>
  <c r="AS44" i="1" s="1"/>
  <c r="AW44" i="1" s="1"/>
  <c r="X65" i="1"/>
  <c r="AS65" i="1" s="1"/>
  <c r="AW65" i="1" s="1"/>
  <c r="X100" i="1"/>
  <c r="AS100" i="1" s="1"/>
  <c r="AW100" i="1" s="1"/>
  <c r="X70" i="1"/>
  <c r="AS70" i="1" s="1"/>
  <c r="AW70" i="1" s="1"/>
  <c r="X104" i="1"/>
  <c r="AS104" i="1" s="1"/>
  <c r="AW104" i="1" s="1"/>
  <c r="X29" i="1"/>
  <c r="AS29" i="1" s="1"/>
  <c r="AW29" i="1" s="1"/>
  <c r="X103" i="1"/>
  <c r="AS103" i="1" s="1"/>
  <c r="AW103" i="1" s="1"/>
  <c r="X163" i="1"/>
  <c r="AS163" i="1" s="1"/>
  <c r="AW163" i="1" s="1"/>
  <c r="X155" i="1"/>
  <c r="AS155" i="1" s="1"/>
  <c r="AW155" i="1" s="1"/>
  <c r="X147" i="1"/>
  <c r="AS147" i="1" s="1"/>
  <c r="AW147" i="1" s="1"/>
  <c r="X139" i="1"/>
  <c r="AS139" i="1" s="1"/>
  <c r="AW139" i="1" s="1"/>
  <c r="X120" i="1"/>
  <c r="AS120" i="1" s="1"/>
  <c r="AW120" i="1" s="1"/>
  <c r="X42" i="1"/>
  <c r="AS42" i="1" s="1"/>
  <c r="AW42" i="1" s="1"/>
  <c r="X131" i="1"/>
  <c r="AS131" i="1" s="1"/>
  <c r="AW131" i="1" s="1"/>
  <c r="X24" i="1"/>
  <c r="AS24" i="1" s="1"/>
  <c r="AW24" i="1" s="1"/>
  <c r="X76" i="1"/>
  <c r="AS76" i="1" s="1"/>
  <c r="AW76" i="1" s="1"/>
  <c r="X102" i="1"/>
  <c r="AS102" i="1" s="1"/>
  <c r="AW102" i="1" s="1"/>
  <c r="X128" i="1"/>
  <c r="AS128" i="1" s="1"/>
  <c r="AW128" i="1" s="1"/>
  <c r="X108" i="1"/>
  <c r="AS108" i="1" s="1"/>
  <c r="AW108" i="1" s="1"/>
  <c r="X36" i="1"/>
  <c r="AS36" i="1" s="1"/>
  <c r="AW36" i="1" s="1"/>
  <c r="X97" i="1"/>
  <c r="AS97" i="1" s="1"/>
  <c r="AW97" i="1" s="1"/>
  <c r="X21" i="1"/>
  <c r="AS21" i="1" s="1"/>
  <c r="AW21" i="1" s="1"/>
  <c r="X127" i="1"/>
  <c r="AS127" i="1" s="1"/>
  <c r="AW127" i="1" s="1"/>
  <c r="X20" i="1"/>
  <c r="AS20" i="1" s="1"/>
  <c r="AW20" i="1" s="1"/>
  <c r="X32" i="1"/>
  <c r="AS32" i="1" s="1"/>
  <c r="AW32" i="1" s="1"/>
  <c r="X17" i="1"/>
  <c r="AS17" i="1" s="1"/>
  <c r="AW17" i="1" s="1"/>
  <c r="X121" i="1"/>
  <c r="AS121" i="1" s="1"/>
  <c r="AW121" i="1" s="1"/>
  <c r="X162" i="1"/>
  <c r="AS162" i="1" s="1"/>
  <c r="AW162" i="1" s="1"/>
  <c r="X154" i="1"/>
  <c r="AS154" i="1" s="1"/>
  <c r="AW154" i="1" s="1"/>
  <c r="X146" i="1"/>
  <c r="AS146" i="1" s="1"/>
  <c r="AW146" i="1" s="1"/>
  <c r="X138" i="1"/>
  <c r="AS138" i="1" s="1"/>
  <c r="AW138" i="1" s="1"/>
  <c r="X45" i="1"/>
  <c r="AS45" i="1" s="1"/>
  <c r="AW45" i="1" s="1"/>
  <c r="X18" i="1"/>
  <c r="AS18" i="1" s="1"/>
  <c r="AW18" i="1" s="1"/>
  <c r="X37" i="1"/>
  <c r="AS37" i="1" s="1"/>
  <c r="AW37" i="1" s="1"/>
  <c r="X91" i="1"/>
  <c r="AS91" i="1" s="1"/>
  <c r="AW91" i="1" s="1"/>
  <c r="X69" i="1"/>
  <c r="AS69" i="1" s="1"/>
  <c r="AW69" i="1" s="1"/>
  <c r="X58" i="1"/>
  <c r="AS58" i="1" s="1"/>
  <c r="AW58" i="1" s="1"/>
  <c r="X77" i="1"/>
  <c r="AS77" i="1" s="1"/>
  <c r="AW77" i="1" s="1"/>
  <c r="X68" i="1"/>
  <c r="AS68" i="1" s="1"/>
  <c r="AW68" i="1" s="1"/>
  <c r="X109" i="1"/>
  <c r="AS109" i="1" s="1"/>
  <c r="AW109" i="1" s="1"/>
  <c r="X47" i="1"/>
  <c r="AS47" i="1" s="1"/>
  <c r="AW47" i="1" s="1"/>
  <c r="X55" i="1"/>
  <c r="AS55" i="1" s="1"/>
  <c r="AW55" i="1" s="1"/>
  <c r="X90" i="1"/>
  <c r="AS90" i="1" s="1"/>
  <c r="AW90" i="1" s="1"/>
  <c r="X75" i="1"/>
  <c r="AS75" i="1" s="1"/>
  <c r="AW75" i="1" s="1"/>
  <c r="X46" i="1"/>
  <c r="AS46" i="1" s="1"/>
  <c r="AW46" i="1" s="1"/>
  <c r="X43" i="1"/>
  <c r="AS43" i="1" s="1"/>
  <c r="AW43" i="1" s="1"/>
  <c r="X86" i="1"/>
  <c r="AS86" i="1" s="1"/>
  <c r="AW86" i="1" s="1"/>
  <c r="X161" i="1"/>
  <c r="AS161" i="1" s="1"/>
  <c r="AW161" i="1" s="1"/>
  <c r="X153" i="1"/>
  <c r="AS153" i="1" s="1"/>
  <c r="AW153" i="1" s="1"/>
  <c r="X145" i="1"/>
  <c r="AS145" i="1" s="1"/>
  <c r="AW145" i="1" s="1"/>
  <c r="X137" i="1"/>
  <c r="AS137" i="1" s="1"/>
  <c r="AW137" i="1" s="1"/>
  <c r="X35" i="1"/>
  <c r="AS35" i="1" s="1"/>
  <c r="AW35" i="1" s="1"/>
  <c r="X34" i="1"/>
  <c r="AS34" i="1" s="1"/>
  <c r="AW34" i="1" s="1"/>
  <c r="X117" i="1"/>
  <c r="AS117" i="1" s="1"/>
  <c r="AW117" i="1" s="1"/>
  <c r="X49" i="1"/>
  <c r="AS49" i="1" s="1"/>
  <c r="AW49" i="1" s="1"/>
  <c r="X112" i="1"/>
  <c r="AS112" i="1" s="1"/>
  <c r="AW112" i="1" s="1"/>
  <c r="X123" i="1"/>
  <c r="AS123" i="1" s="1"/>
  <c r="AW123" i="1" s="1"/>
  <c r="X133" i="1"/>
  <c r="AS133" i="1" s="1"/>
  <c r="AW133" i="1" s="1"/>
  <c r="X40" i="1"/>
  <c r="AS40" i="1" s="1"/>
  <c r="AW40" i="1" s="1"/>
  <c r="X63" i="1"/>
  <c r="AS63" i="1" s="1"/>
  <c r="AW63" i="1" s="1"/>
  <c r="X83" i="1"/>
  <c r="AS83" i="1" s="1"/>
  <c r="AW83" i="1" s="1"/>
  <c r="X19" i="1"/>
  <c r="AS19" i="1" s="1"/>
  <c r="AW19" i="1" s="1"/>
  <c r="X50" i="1"/>
  <c r="AS50" i="1" s="1"/>
  <c r="AW50" i="1" s="1"/>
  <c r="X74" i="1"/>
  <c r="AS74" i="1" s="1"/>
  <c r="AW74" i="1" s="1"/>
  <c r="X25" i="1"/>
  <c r="AS25" i="1" s="1"/>
  <c r="AW25" i="1" s="1"/>
  <c r="X96" i="1"/>
  <c r="AS96" i="1" s="1"/>
  <c r="AW96" i="1" s="1"/>
  <c r="AS51" i="1"/>
  <c r="AW51" i="1" s="1"/>
  <c r="AT111" i="1"/>
  <c r="AV111" i="1" s="1"/>
  <c r="AT55" i="1"/>
  <c r="AV55" i="1" s="1"/>
  <c r="AT78" i="1"/>
  <c r="AV78" i="1" s="1"/>
  <c r="AT70" i="1"/>
  <c r="AV70" i="1" s="1"/>
  <c r="AT115" i="1"/>
  <c r="AV115" i="1" s="1"/>
  <c r="AT81" i="1"/>
  <c r="AT21" i="1"/>
  <c r="AV21" i="1" s="1"/>
  <c r="AT74" i="1"/>
  <c r="AV74" i="1" s="1"/>
  <c r="AT125" i="1"/>
  <c r="AV125" i="1" s="1"/>
  <c r="AT118" i="1"/>
  <c r="AV118" i="1" s="1"/>
  <c r="AT43" i="1"/>
  <c r="AV43" i="1" s="1"/>
  <c r="AT75" i="1"/>
  <c r="AV75" i="1" s="1"/>
  <c r="AT100" i="1"/>
  <c r="AV100" i="1" s="1"/>
  <c r="AT104" i="1"/>
  <c r="AV104" i="1" s="1"/>
  <c r="AT32" i="1"/>
  <c r="AV32" i="1" s="1"/>
  <c r="AT90" i="1"/>
  <c r="AV90" i="1" s="1"/>
  <c r="AT96" i="1"/>
  <c r="AV96" i="1" s="1"/>
  <c r="AT48" i="1"/>
  <c r="AV48" i="1" s="1"/>
  <c r="AT19" i="1"/>
  <c r="AV19" i="1" s="1"/>
  <c r="AT17" i="1"/>
  <c r="AV17" i="1" s="1"/>
  <c r="AT20" i="1"/>
  <c r="AV20" i="1" s="1"/>
  <c r="AT105" i="1"/>
  <c r="AV105" i="1" s="1"/>
  <c r="AT84" i="1"/>
  <c r="AV84" i="1" s="1"/>
  <c r="AT25" i="1"/>
  <c r="AV25" i="1" s="1"/>
  <c r="AT79" i="1"/>
  <c r="AV79" i="1" s="1"/>
  <c r="AT103" i="1"/>
  <c r="AV103" i="1" s="1"/>
  <c r="AT62" i="1"/>
  <c r="AV62" i="1" s="1"/>
  <c r="AT30" i="1"/>
  <c r="AV30" i="1" s="1"/>
  <c r="AT29" i="1"/>
  <c r="AV29" i="1" s="1"/>
  <c r="AT119" i="1"/>
  <c r="AV119" i="1" s="1"/>
  <c r="Y121" i="1"/>
  <c r="Y65" i="1"/>
  <c r="Y86" i="1"/>
  <c r="Y44" i="1"/>
  <c r="Y22" i="1"/>
  <c r="Y23" i="1"/>
  <c r="Y130" i="1"/>
  <c r="Y41" i="1"/>
  <c r="Y73" i="1"/>
  <c r="Y16" i="1"/>
  <c r="Y66" i="1"/>
  <c r="Y113" i="1"/>
  <c r="Y60" i="1"/>
  <c r="Y26" i="1"/>
  <c r="Y95" i="1"/>
  <c r="Y116" i="1"/>
  <c r="Y82" i="1"/>
  <c r="Y92" i="1"/>
  <c r="Y129" i="1"/>
  <c r="Y114" i="1"/>
  <c r="Y136" i="1"/>
  <c r="Y140" i="1"/>
  <c r="Y144" i="1"/>
  <c r="Y148" i="1"/>
  <c r="Y152" i="1"/>
  <c r="Y156" i="1"/>
  <c r="Y160" i="1"/>
  <c r="Y164" i="1"/>
  <c r="Y50" i="1"/>
  <c r="Y20" i="1"/>
  <c r="AR81" i="1"/>
  <c r="Y81" i="1"/>
  <c r="AS81" i="1"/>
  <c r="AW81" i="1" s="1"/>
  <c r="AT46" i="1"/>
  <c r="Y106" i="1"/>
  <c r="Y48" i="1"/>
  <c r="Y62" i="1"/>
  <c r="Y96" i="1"/>
  <c r="Y43" i="1"/>
  <c r="Y115" i="1"/>
  <c r="Y118" i="1"/>
  <c r="Y125" i="1"/>
  <c r="Y74" i="1"/>
  <c r="Y21" i="1"/>
  <c r="Y79" i="1"/>
  <c r="Y46" i="1"/>
  <c r="Y150" i="1"/>
  <c r="Y70" i="1"/>
  <c r="AT106" i="1"/>
  <c r="AV106" i="1" s="1"/>
  <c r="Y69" i="1"/>
  <c r="Y30" i="1"/>
  <c r="Y45" i="1"/>
  <c r="Y154" i="1"/>
  <c r="Y99" i="1"/>
  <c r="Y80" i="1"/>
  <c r="Y55" i="1"/>
  <c r="Y101" i="1"/>
  <c r="Y138" i="1"/>
  <c r="Y18" i="1"/>
  <c r="Y142" i="1"/>
  <c r="Y134" i="1"/>
  <c r="Y87" i="1"/>
  <c r="Y37" i="1"/>
  <c r="Y91" i="1"/>
  <c r="Y58" i="1"/>
  <c r="Y132" i="1"/>
  <c r="Y109" i="1"/>
  <c r="Y31" i="1"/>
  <c r="Y38" i="1"/>
  <c r="Y146" i="1"/>
  <c r="Y111" i="1"/>
  <c r="Y56" i="1"/>
  <c r="Y68" i="1"/>
  <c r="Y47" i="1"/>
  <c r="Y67" i="1"/>
  <c r="Y83" i="1"/>
  <c r="Y89" i="1"/>
  <c r="Y35" i="1"/>
  <c r="Y103" i="1"/>
  <c r="Y122" i="1"/>
  <c r="Y107" i="1"/>
  <c r="AT50" i="1"/>
  <c r="AV50" i="1" s="1"/>
  <c r="AT54" i="1"/>
  <c r="Y77" i="1"/>
  <c r="Y84" i="1"/>
  <c r="Y78" i="1"/>
  <c r="Y119" i="1"/>
  <c r="Y157" i="1"/>
  <c r="Y161" i="1"/>
  <c r="Y165" i="1"/>
  <c r="Z165" i="1" s="1"/>
  <c r="Y158" i="1"/>
  <c r="Y153" i="1"/>
  <c r="Y149" i="1"/>
  <c r="Y145" i="1"/>
  <c r="Y141" i="1"/>
  <c r="Y137" i="1"/>
  <c r="Y126" i="1"/>
  <c r="Y98" i="1"/>
  <c r="Y34" i="1"/>
  <c r="Y59" i="1"/>
  <c r="Y117" i="1"/>
  <c r="Y27" i="1"/>
  <c r="Y49" i="1"/>
  <c r="Y93" i="1"/>
  <c r="Y112" i="1"/>
  <c r="Y123" i="1"/>
  <c r="Y133" i="1"/>
  <c r="Y124" i="1"/>
  <c r="Y40" i="1"/>
  <c r="Y52" i="1"/>
  <c r="Z52" i="1" s="1"/>
  <c r="AN52" i="1" s="1"/>
  <c r="Y110" i="1"/>
  <c r="Y105" i="1"/>
  <c r="AV156" i="1"/>
  <c r="AV144" i="1"/>
  <c r="AV140" i="1"/>
  <c r="AV129" i="1"/>
  <c r="AV82" i="1"/>
  <c r="AV116" i="1"/>
  <c r="AV60" i="1"/>
  <c r="AV113" i="1"/>
  <c r="AV66" i="1"/>
  <c r="AV130" i="1"/>
  <c r="AV86" i="1"/>
  <c r="AV65" i="1"/>
  <c r="AV154" i="1"/>
  <c r="AV146" i="1"/>
  <c r="AV142" i="1"/>
  <c r="AV138" i="1"/>
  <c r="AV134" i="1"/>
  <c r="AV101" i="1"/>
  <c r="AV87" i="1"/>
  <c r="AV37" i="1"/>
  <c r="AV91" i="1"/>
  <c r="AV99" i="1"/>
  <c r="AV69" i="1"/>
  <c r="AV122" i="1"/>
  <c r="AV58" i="1"/>
  <c r="AV56" i="1"/>
  <c r="AV77" i="1"/>
  <c r="AV31" i="1"/>
  <c r="AV68" i="1"/>
  <c r="AV132" i="1"/>
  <c r="AV109" i="1"/>
  <c r="AV80" i="1"/>
  <c r="AV23" i="1"/>
  <c r="AV95" i="1"/>
  <c r="Y63" i="1"/>
  <c r="Y85" i="1"/>
  <c r="Y25" i="1"/>
  <c r="Y19" i="1"/>
  <c r="Y29" i="1"/>
  <c r="Y90" i="1"/>
  <c r="Y32" i="1"/>
  <c r="Y104" i="1"/>
  <c r="Y100" i="1"/>
  <c r="Y88" i="1"/>
  <c r="Y97" i="1"/>
  <c r="Y33" i="1"/>
  <c r="Y36" i="1"/>
  <c r="Y71" i="1"/>
  <c r="Y108" i="1"/>
  <c r="Y64" i="1"/>
  <c r="Y128" i="1"/>
  <c r="Y39" i="1"/>
  <c r="Y102" i="1"/>
  <c r="Y28" i="1"/>
  <c r="Y76" i="1"/>
  <c r="Y72" i="1"/>
  <c r="Y24" i="1"/>
  <c r="Y94" i="1"/>
  <c r="Y131" i="1"/>
  <c r="Y61" i="1"/>
  <c r="Y42" i="1"/>
  <c r="Y57" i="1"/>
  <c r="Y120" i="1"/>
  <c r="Y135" i="1"/>
  <c r="Y139" i="1"/>
  <c r="Y143" i="1"/>
  <c r="Y147" i="1"/>
  <c r="Y151" i="1"/>
  <c r="Y155" i="1"/>
  <c r="Y159" i="1"/>
  <c r="Y163" i="1"/>
  <c r="Y17" i="1"/>
  <c r="Y75" i="1"/>
  <c r="AR165" i="1"/>
  <c r="AV165" i="1" s="1"/>
  <c r="AR126" i="1"/>
  <c r="AR46" i="1"/>
  <c r="AV59" i="1"/>
  <c r="AR52" i="1"/>
  <c r="AV157" i="1"/>
  <c r="AV93" i="1"/>
  <c r="AV141" i="1"/>
  <c r="AV107" i="1"/>
  <c r="AT51" i="1"/>
  <c r="AV159" i="1"/>
  <c r="AV153" i="1"/>
  <c r="AV98" i="1"/>
  <c r="AV124" i="1"/>
  <c r="Y162" i="1"/>
  <c r="Y166" i="1"/>
  <c r="AT67" i="1"/>
  <c r="AV67" i="1" s="1"/>
  <c r="AV152" i="1"/>
  <c r="AV136" i="1"/>
  <c r="AV92" i="1"/>
  <c r="AV73" i="1"/>
  <c r="AV22" i="1"/>
  <c r="AS54" i="1"/>
  <c r="AW54" i="1" s="1"/>
  <c r="AR54" i="1"/>
  <c r="AV160" i="1"/>
  <c r="AV151" i="1"/>
  <c r="AV145" i="1"/>
  <c r="AV83" i="1"/>
  <c r="AR51" i="1"/>
  <c r="AV135" i="1"/>
  <c r="AV88" i="1"/>
  <c r="AV158" i="1"/>
  <c r="AV139" i="1"/>
  <c r="AV166" i="1"/>
  <c r="AV155" i="1"/>
  <c r="AV150" i="1"/>
  <c r="AV149" i="1"/>
  <c r="AV143" i="1"/>
  <c r="AV164" i="1"/>
  <c r="AV163" i="1"/>
  <c r="AV162" i="1"/>
  <c r="AV161" i="1"/>
  <c r="AV148" i="1"/>
  <c r="AV147" i="1"/>
  <c r="AV137" i="1"/>
  <c r="AV120" i="1"/>
  <c r="AV117" i="1"/>
  <c r="AV49" i="1"/>
  <c r="AV133" i="1"/>
  <c r="AV72" i="1"/>
  <c r="AV123" i="1"/>
  <c r="AV108" i="1"/>
  <c r="AV63" i="1"/>
  <c r="AV97" i="1"/>
  <c r="AV61" i="1"/>
  <c r="AV131" i="1"/>
  <c r="AV94" i="1"/>
  <c r="AV112" i="1"/>
  <c r="AV128" i="1"/>
  <c r="Y53" i="1"/>
  <c r="AT127" i="1"/>
  <c r="AV127" i="1" s="1"/>
  <c r="BK51" i="1"/>
  <c r="BL51" i="1" s="1"/>
  <c r="BK53" i="1"/>
  <c r="BL53" i="1" s="1"/>
  <c r="Y127" i="1"/>
  <c r="Y54" i="1"/>
  <c r="AA51" i="1"/>
  <c r="Y51" i="1"/>
  <c r="Z51" i="1" s="1"/>
  <c r="AB51" i="1" s="1"/>
  <c r="X53" i="1"/>
  <c r="AS53" i="1" s="1"/>
  <c r="AW53" i="1" s="1"/>
  <c r="AT53" i="1"/>
  <c r="AV53" i="1" s="1"/>
  <c r="AO54" i="1"/>
  <c r="AJ54" i="1"/>
  <c r="AM54" i="1" s="1"/>
  <c r="AO51" i="1"/>
  <c r="AJ106" i="1"/>
  <c r="AM106" i="1" s="1"/>
  <c r="AJ20" i="1"/>
  <c r="AM20" i="1" s="1"/>
  <c r="AO19" i="1"/>
  <c r="AO20" i="1"/>
  <c r="BH54" i="1"/>
  <c r="BK54" i="1" s="1"/>
  <c r="BH78" i="1"/>
  <c r="BK78" i="1" s="1"/>
  <c r="AB11" i="1"/>
  <c r="AO53" i="1"/>
  <c r="AO96" i="1"/>
  <c r="BH67" i="1"/>
  <c r="AO106" i="1"/>
  <c r="AJ78" i="1"/>
  <c r="AM78" i="1" s="1"/>
  <c r="AO78" i="1"/>
  <c r="AJ75" i="1"/>
  <c r="AM75" i="1" s="1"/>
  <c r="AJ67" i="1"/>
  <c r="AM67" i="1" s="1"/>
  <c r="AO127" i="1"/>
  <c r="BH75" i="1"/>
  <c r="BK75" i="1" s="1"/>
  <c r="AO30" i="1"/>
  <c r="AJ46" i="1"/>
  <c r="AM46" i="1" s="1"/>
  <c r="AO75" i="1"/>
  <c r="AO67" i="1"/>
  <c r="AJ127" i="1"/>
  <c r="AM127" i="1" s="1"/>
  <c r="AO29" i="1"/>
  <c r="AJ30" i="1"/>
  <c r="AM30" i="1" s="1"/>
  <c r="AO50" i="1"/>
  <c r="Y11" i="1"/>
  <c r="AO46" i="1"/>
  <c r="AJ48" i="1"/>
  <c r="AM48" i="1" s="1"/>
  <c r="AO48" i="1"/>
  <c r="AJ62" i="1"/>
  <c r="AM62" i="1" s="1"/>
  <c r="AO62" i="1"/>
  <c r="BH96" i="1"/>
  <c r="BK96" i="1" s="1"/>
  <c r="AJ53" i="1"/>
  <c r="BH62" i="1"/>
  <c r="BK62" i="1" s="1"/>
  <c r="AJ51" i="1"/>
  <c r="AM51" i="1" s="1"/>
  <c r="BH48" i="1"/>
  <c r="BK48" i="1" s="1"/>
  <c r="BH19" i="1"/>
  <c r="BK19" i="1" s="1"/>
  <c r="AJ50" i="1"/>
  <c r="AM50" i="1" s="1"/>
  <c r="AJ29" i="1"/>
  <c r="AM29" i="1" s="1"/>
  <c r="AJ19" i="1"/>
  <c r="AM19" i="1" s="1"/>
  <c r="AJ96" i="1"/>
  <c r="AM96" i="1" s="1"/>
  <c r="AV126" i="1" l="1"/>
  <c r="AV52" i="1"/>
  <c r="AA46" i="1"/>
  <c r="AA52" i="1"/>
  <c r="Z126" i="1"/>
  <c r="AA126" i="1"/>
  <c r="AA165" i="1"/>
  <c r="Z46" i="1"/>
  <c r="AB46" i="1" s="1"/>
  <c r="AV46" i="1"/>
  <c r="AV81" i="1"/>
  <c r="Z81" i="1"/>
  <c r="AA81" i="1"/>
  <c r="AV54" i="1"/>
  <c r="AA33" i="1"/>
  <c r="AA38" i="1"/>
  <c r="AA94" i="1"/>
  <c r="Z103" i="1"/>
  <c r="AA151" i="1"/>
  <c r="AA149" i="1"/>
  <c r="Z67" i="1"/>
  <c r="AN67" i="1" s="1"/>
  <c r="AP67" i="1" s="1"/>
  <c r="AA158" i="1"/>
  <c r="AA142" i="1"/>
  <c r="AA101" i="1"/>
  <c r="AA112" i="1"/>
  <c r="AA87" i="1"/>
  <c r="AA58" i="1"/>
  <c r="AA71" i="1"/>
  <c r="AA154" i="1"/>
  <c r="AA98" i="1"/>
  <c r="Z130" i="1"/>
  <c r="AA91" i="1"/>
  <c r="Z134" i="1"/>
  <c r="AB134" i="1" s="1"/>
  <c r="AA161" i="1"/>
  <c r="AA27" i="1"/>
  <c r="AA99" i="1"/>
  <c r="AA148" i="1"/>
  <c r="AA90" i="1"/>
  <c r="Z66" i="1"/>
  <c r="AA159" i="1"/>
  <c r="AA138" i="1"/>
  <c r="Z95" i="1"/>
  <c r="AA78" i="1"/>
  <c r="AA100" i="1"/>
  <c r="AA25" i="1"/>
  <c r="AA36" i="1"/>
  <c r="AA119" i="1"/>
  <c r="Z162" i="1"/>
  <c r="AB162" i="1" s="1"/>
  <c r="Z92" i="1"/>
  <c r="AA18" i="1"/>
  <c r="Z131" i="1"/>
  <c r="AA64" i="1"/>
  <c r="AA97" i="1"/>
  <c r="Z79" i="1"/>
  <c r="Z74" i="1"/>
  <c r="AA157" i="1"/>
  <c r="AA150" i="1"/>
  <c r="AA134" i="1"/>
  <c r="AA37" i="1"/>
  <c r="AA144" i="1"/>
  <c r="Z60" i="1"/>
  <c r="AA155" i="1"/>
  <c r="AA108" i="1"/>
  <c r="AA77" i="1"/>
  <c r="AA162" i="1"/>
  <c r="AA146" i="1"/>
  <c r="AA56" i="1"/>
  <c r="AA42" i="1"/>
  <c r="AA109" i="1"/>
  <c r="AA104" i="1"/>
  <c r="AA105" i="1"/>
  <c r="AA28" i="1"/>
  <c r="Z33" i="1"/>
  <c r="Z97" i="1"/>
  <c r="Z106" i="1"/>
  <c r="AN106" i="1" s="1"/>
  <c r="AP106" i="1" s="1"/>
  <c r="Z144" i="1"/>
  <c r="AB144" i="1" s="1"/>
  <c r="AA135" i="1"/>
  <c r="Z57" i="1"/>
  <c r="Z42" i="1"/>
  <c r="Z28" i="1"/>
  <c r="Z56" i="1"/>
  <c r="Z65" i="1"/>
  <c r="AA62" i="1"/>
  <c r="AA45" i="1"/>
  <c r="AA39" i="1"/>
  <c r="AA88" i="1"/>
  <c r="Z25" i="1"/>
  <c r="Z125" i="1"/>
  <c r="AA32" i="1"/>
  <c r="Z32" i="1"/>
  <c r="AA35" i="1"/>
  <c r="AA57" i="1"/>
  <c r="AA63" i="1"/>
  <c r="AA103" i="1"/>
  <c r="AA72" i="1"/>
  <c r="Z48" i="1"/>
  <c r="AB48" i="1" s="1"/>
  <c r="Z70" i="1"/>
  <c r="Z94" i="1"/>
  <c r="Z80" i="1"/>
  <c r="Z99" i="1"/>
  <c r="Z150" i="1"/>
  <c r="AB150" i="1" s="1"/>
  <c r="Z50" i="1"/>
  <c r="AB50" i="1" s="1"/>
  <c r="Z166" i="1"/>
  <c r="AB166" i="1" s="1"/>
  <c r="Z160" i="1"/>
  <c r="AB160" i="1" s="1"/>
  <c r="Z26" i="1"/>
  <c r="Z86" i="1"/>
  <c r="Z151" i="1"/>
  <c r="AB151" i="1" s="1"/>
  <c r="Z135" i="1"/>
  <c r="AB135" i="1" s="1"/>
  <c r="Z61" i="1"/>
  <c r="Z72" i="1"/>
  <c r="Z39" i="1"/>
  <c r="Z71" i="1"/>
  <c r="Z88" i="1"/>
  <c r="Z118" i="1"/>
  <c r="AA145" i="1"/>
  <c r="AA117" i="1"/>
  <c r="AA124" i="1"/>
  <c r="AA143" i="1"/>
  <c r="AA61" i="1"/>
  <c r="AA84" i="1"/>
  <c r="AA54" i="1"/>
  <c r="Z64" i="1"/>
  <c r="Z143" i="1"/>
  <c r="AB143" i="1" s="1"/>
  <c r="Z115" i="1"/>
  <c r="Z132" i="1"/>
  <c r="Z87" i="1"/>
  <c r="Z78" i="1"/>
  <c r="AB78" i="1" s="1"/>
  <c r="Z159" i="1"/>
  <c r="AB159" i="1" s="1"/>
  <c r="Z104" i="1"/>
  <c r="Z62" i="1"/>
  <c r="AB62" i="1" s="1"/>
  <c r="AA139" i="1"/>
  <c r="AA128" i="1"/>
  <c r="AA40" i="1"/>
  <c r="AA123" i="1"/>
  <c r="AA17" i="1"/>
  <c r="Z77" i="1"/>
  <c r="Z37" i="1"/>
  <c r="Z146" i="1"/>
  <c r="AB146" i="1" s="1"/>
  <c r="Z111" i="1"/>
  <c r="Z128" i="1"/>
  <c r="Z24" i="1"/>
  <c r="Z120" i="1"/>
  <c r="Z163" i="1"/>
  <c r="AB163" i="1" s="1"/>
  <c r="Z161" i="1"/>
  <c r="AB161" i="1" s="1"/>
  <c r="Z164" i="1"/>
  <c r="AB164" i="1" s="1"/>
  <c r="Z129" i="1"/>
  <c r="Z41" i="1"/>
  <c r="Z121" i="1"/>
  <c r="AA137" i="1"/>
  <c r="AA59" i="1"/>
  <c r="AA24" i="1"/>
  <c r="AA55" i="1"/>
  <c r="AA79" i="1"/>
  <c r="AA107" i="1"/>
  <c r="AA49" i="1"/>
  <c r="Z109" i="1"/>
  <c r="Z69" i="1"/>
  <c r="Z45" i="1"/>
  <c r="Z96" i="1"/>
  <c r="AN96" i="1" s="1"/>
  <c r="AP96" i="1" s="1"/>
  <c r="Z36" i="1"/>
  <c r="Z76" i="1"/>
  <c r="Z147" i="1"/>
  <c r="AB147" i="1" s="1"/>
  <c r="Z19" i="1"/>
  <c r="AB19" i="1" s="1"/>
  <c r="Z148" i="1"/>
  <c r="AB148" i="1" s="1"/>
  <c r="Z82" i="1"/>
  <c r="Z113" i="1"/>
  <c r="Z155" i="1"/>
  <c r="AB155" i="1" s="1"/>
  <c r="Z139" i="1"/>
  <c r="AB139" i="1" s="1"/>
  <c r="Z102" i="1"/>
  <c r="Z108" i="1"/>
  <c r="AA141" i="1"/>
  <c r="AA152" i="1"/>
  <c r="AA68" i="1"/>
  <c r="AA85" i="1"/>
  <c r="Z105" i="1"/>
  <c r="Z119" i="1"/>
  <c r="AN119" i="1" s="1"/>
  <c r="AP119" i="1" s="1"/>
  <c r="Z55" i="1"/>
  <c r="Z156" i="1"/>
  <c r="AB156" i="1" s="1"/>
  <c r="Z140" i="1"/>
  <c r="AB140" i="1" s="1"/>
  <c r="Z16" i="1"/>
  <c r="Z23" i="1"/>
  <c r="Z30" i="1"/>
  <c r="AB30" i="1" s="1"/>
  <c r="AA48" i="1"/>
  <c r="AA153" i="1"/>
  <c r="AA34" i="1"/>
  <c r="AA122" i="1"/>
  <c r="AA163" i="1"/>
  <c r="AA147" i="1"/>
  <c r="AA120" i="1"/>
  <c r="AA131" i="1"/>
  <c r="AA83" i="1"/>
  <c r="AA19" i="1"/>
  <c r="Z54" i="1"/>
  <c r="AN54" i="1" s="1"/>
  <c r="AP54" i="1" s="1"/>
  <c r="Z47" i="1"/>
  <c r="Z68" i="1"/>
  <c r="Z58" i="1"/>
  <c r="Z91" i="1"/>
  <c r="Z18" i="1"/>
  <c r="Z138" i="1"/>
  <c r="AB138" i="1" s="1"/>
  <c r="Z154" i="1"/>
  <c r="AB154" i="1" s="1"/>
  <c r="Z110" i="1"/>
  <c r="Z31" i="1"/>
  <c r="Z122" i="1"/>
  <c r="Z38" i="1"/>
  <c r="Z101" i="1"/>
  <c r="Z142" i="1"/>
  <c r="AB142" i="1" s="1"/>
  <c r="Z158" i="1"/>
  <c r="AB158" i="1" s="1"/>
  <c r="Z84" i="1"/>
  <c r="Z100" i="1"/>
  <c r="Z152" i="1"/>
  <c r="AB152" i="1" s="1"/>
  <c r="Z136" i="1"/>
  <c r="AB136" i="1" s="1"/>
  <c r="Z73" i="1"/>
  <c r="Z22" i="1"/>
  <c r="Z43" i="1"/>
  <c r="Z114" i="1"/>
  <c r="Z116" i="1"/>
  <c r="Z44" i="1"/>
  <c r="Z21" i="1"/>
  <c r="Z29" i="1"/>
  <c r="AB29" i="1" s="1"/>
  <c r="AA106" i="1"/>
  <c r="Z149" i="1"/>
  <c r="AB149" i="1" s="1"/>
  <c r="Z59" i="1"/>
  <c r="Z93" i="1"/>
  <c r="Z107" i="1"/>
  <c r="Z145" i="1"/>
  <c r="AB145" i="1" s="1"/>
  <c r="Z35" i="1"/>
  <c r="Z117" i="1"/>
  <c r="Z112" i="1"/>
  <c r="Z133" i="1"/>
  <c r="Z63" i="1"/>
  <c r="AS67" i="1"/>
  <c r="AW67" i="1" s="1"/>
  <c r="AA67" i="1"/>
  <c r="Z157" i="1"/>
  <c r="AB157" i="1" s="1"/>
  <c r="Z141" i="1"/>
  <c r="AB141" i="1" s="1"/>
  <c r="Z98" i="1"/>
  <c r="Z27" i="1"/>
  <c r="Z89" i="1"/>
  <c r="Z124" i="1"/>
  <c r="Z85" i="1"/>
  <c r="Z153" i="1"/>
  <c r="AB153" i="1" s="1"/>
  <c r="Z137" i="1"/>
  <c r="AB137" i="1" s="1"/>
  <c r="Z34" i="1"/>
  <c r="Z49" i="1"/>
  <c r="Z123" i="1"/>
  <c r="Z40" i="1"/>
  <c r="Z83" i="1"/>
  <c r="Z75" i="1"/>
  <c r="AB75" i="1" s="1"/>
  <c r="AV51" i="1"/>
  <c r="Z17" i="1"/>
  <c r="AB17" i="1" s="1"/>
  <c r="Z90" i="1"/>
  <c r="Z20" i="1"/>
  <c r="AN20" i="1" s="1"/>
  <c r="AP20" i="1" s="1"/>
  <c r="AA20" i="1"/>
  <c r="Z127" i="1"/>
  <c r="AN127" i="1" s="1"/>
  <c r="AP127" i="1" s="1"/>
  <c r="AA127" i="1"/>
  <c r="AA133" i="1"/>
  <c r="AA95" i="1"/>
  <c r="AA73" i="1"/>
  <c r="AA47" i="1"/>
  <c r="AA75" i="1"/>
  <c r="AA114" i="1"/>
  <c r="AA116" i="1"/>
  <c r="AA60" i="1"/>
  <c r="AA26" i="1"/>
  <c r="AA22" i="1"/>
  <c r="AA70" i="1"/>
  <c r="AA69" i="1"/>
  <c r="AA166" i="1"/>
  <c r="AA164" i="1"/>
  <c r="AA160" i="1"/>
  <c r="AA156" i="1"/>
  <c r="AA136" i="1"/>
  <c r="AA82" i="1"/>
  <c r="AA121" i="1"/>
  <c r="AA80" i="1"/>
  <c r="AA130" i="1"/>
  <c r="AA96" i="1"/>
  <c r="AA129" i="1"/>
  <c r="AA74" i="1"/>
  <c r="AA132" i="1"/>
  <c r="AA115" i="1"/>
  <c r="AA31" i="1"/>
  <c r="AA50" i="1"/>
  <c r="AA140" i="1"/>
  <c r="AA92" i="1"/>
  <c r="AA66" i="1"/>
  <c r="AA118" i="1"/>
  <c r="AA86" i="1"/>
  <c r="AA110" i="1"/>
  <c r="AA111" i="1"/>
  <c r="AA16" i="1"/>
  <c r="AA65" i="1"/>
  <c r="AA125" i="1"/>
  <c r="AA41" i="1"/>
  <c r="AA23" i="1"/>
  <c r="AA76" i="1"/>
  <c r="AB52" i="1"/>
  <c r="AA29" i="1"/>
  <c r="AB165" i="1"/>
  <c r="AA113" i="1"/>
  <c r="AA89" i="1"/>
  <c r="AA44" i="1"/>
  <c r="AA21" i="1"/>
  <c r="AA43" i="1"/>
  <c r="AA93" i="1"/>
  <c r="AA102" i="1"/>
  <c r="AA30" i="1"/>
  <c r="AM53" i="1"/>
  <c r="AA53" i="1"/>
  <c r="BL54" i="1"/>
  <c r="BL62" i="1"/>
  <c r="BL19" i="1"/>
  <c r="BK67" i="1"/>
  <c r="BL67" i="1" s="1"/>
  <c r="BL78" i="1"/>
  <c r="BL75" i="1"/>
  <c r="BL48" i="1"/>
  <c r="BL96" i="1"/>
  <c r="AN51" i="1"/>
  <c r="AP51" i="1" s="1"/>
  <c r="Z53" i="1"/>
  <c r="AB53" i="1" s="1"/>
  <c r="AB126" i="1" l="1"/>
  <c r="AN126" i="1"/>
  <c r="AB114" i="1"/>
  <c r="AN114" i="1"/>
  <c r="AP114" i="1" s="1"/>
  <c r="AB120" i="1"/>
  <c r="AN120" i="1"/>
  <c r="AB45" i="1"/>
  <c r="AN45" i="1"/>
  <c r="AP45" i="1" s="1"/>
  <c r="AB35" i="1"/>
  <c r="AN35" i="1"/>
  <c r="AP35" i="1" s="1"/>
  <c r="AB129" i="1"/>
  <c r="AN129" i="1"/>
  <c r="AB57" i="1"/>
  <c r="AN57" i="1"/>
  <c r="AB101" i="1"/>
  <c r="AN101" i="1"/>
  <c r="AB98" i="1"/>
  <c r="AN98" i="1"/>
  <c r="AB92" i="1"/>
  <c r="AN92" i="1"/>
  <c r="AB42" i="1"/>
  <c r="AN42" i="1"/>
  <c r="AP42" i="1" s="1"/>
  <c r="AB18" i="1"/>
  <c r="AN18" i="1"/>
  <c r="AP18" i="1" s="1"/>
  <c r="AB34" i="1"/>
  <c r="AN34" i="1"/>
  <c r="AB82" i="1"/>
  <c r="AN82" i="1"/>
  <c r="AB61" i="1"/>
  <c r="AN61" i="1"/>
  <c r="AB87" i="1"/>
  <c r="AN87" i="1"/>
  <c r="AB59" i="1"/>
  <c r="AN59" i="1"/>
  <c r="AB116" i="1"/>
  <c r="AN116" i="1"/>
  <c r="AB131" i="1"/>
  <c r="AN131" i="1"/>
  <c r="AB37" i="1"/>
  <c r="AN37" i="1"/>
  <c r="AB117" i="1"/>
  <c r="AN117" i="1"/>
  <c r="AB95" i="1"/>
  <c r="AN95" i="1"/>
  <c r="AB94" i="1"/>
  <c r="AN94" i="1"/>
  <c r="AB38" i="1"/>
  <c r="AN38" i="1"/>
  <c r="AP38" i="1" s="1"/>
  <c r="AB27" i="1"/>
  <c r="AN27" i="1"/>
  <c r="AB26" i="1"/>
  <c r="AN26" i="1"/>
  <c r="AP26" i="1" s="1"/>
  <c r="AB24" i="1"/>
  <c r="AN24" i="1"/>
  <c r="AP24" i="1" s="1"/>
  <c r="AB91" i="1"/>
  <c r="AN91" i="1"/>
  <c r="AB49" i="1"/>
  <c r="AN49" i="1"/>
  <c r="AB60" i="1"/>
  <c r="AN60" i="1"/>
  <c r="AB72" i="1"/>
  <c r="AN72" i="1"/>
  <c r="AB99" i="1"/>
  <c r="AN99" i="1"/>
  <c r="AB93" i="1"/>
  <c r="AN93" i="1"/>
  <c r="AB113" i="1"/>
  <c r="AN113" i="1"/>
  <c r="AB76" i="1"/>
  <c r="AN76" i="1"/>
  <c r="AP76" i="1" s="1"/>
  <c r="AB69" i="1"/>
  <c r="AN69" i="1"/>
  <c r="AB112" i="1"/>
  <c r="AN112" i="1"/>
  <c r="AB66" i="1"/>
  <c r="AN66" i="1"/>
  <c r="AB28" i="1"/>
  <c r="AN28" i="1"/>
  <c r="AP28" i="1" s="1"/>
  <c r="AB122" i="1"/>
  <c r="AN122" i="1"/>
  <c r="AB89" i="1"/>
  <c r="AN89" i="1"/>
  <c r="AB16" i="1"/>
  <c r="AN16" i="1"/>
  <c r="AP16" i="1" s="1"/>
  <c r="AB102" i="1"/>
  <c r="AN102" i="1"/>
  <c r="AP102" i="1" s="1"/>
  <c r="AB58" i="1"/>
  <c r="AN58" i="1"/>
  <c r="AB123" i="1"/>
  <c r="AN123" i="1"/>
  <c r="AB73" i="1"/>
  <c r="AN73" i="1"/>
  <c r="AB39" i="1"/>
  <c r="AN39" i="1"/>
  <c r="AP39" i="1" s="1"/>
  <c r="AB56" i="1"/>
  <c r="AN56" i="1"/>
  <c r="AB107" i="1"/>
  <c r="AN107" i="1"/>
  <c r="AB41" i="1"/>
  <c r="AN41" i="1"/>
  <c r="AP41" i="1" s="1"/>
  <c r="AB128" i="1"/>
  <c r="AN128" i="1"/>
  <c r="AB77" i="1"/>
  <c r="AN77" i="1"/>
  <c r="AB133" i="1"/>
  <c r="AN133" i="1"/>
  <c r="AB130" i="1"/>
  <c r="AN130" i="1"/>
  <c r="AB64" i="1"/>
  <c r="AN64" i="1"/>
  <c r="AB31" i="1"/>
  <c r="AN31" i="1"/>
  <c r="AB124" i="1"/>
  <c r="AN124" i="1"/>
  <c r="AB23" i="1"/>
  <c r="AN23" i="1"/>
  <c r="AB108" i="1"/>
  <c r="AN108" i="1"/>
  <c r="AB68" i="1"/>
  <c r="AN68" i="1"/>
  <c r="AB40" i="1"/>
  <c r="AN40" i="1"/>
  <c r="AB22" i="1"/>
  <c r="AN22" i="1"/>
  <c r="AB71" i="1"/>
  <c r="AN71" i="1"/>
  <c r="AP71" i="1" s="1"/>
  <c r="AB132" i="1"/>
  <c r="AN132" i="1"/>
  <c r="AB44" i="1"/>
  <c r="AN44" i="1"/>
  <c r="AP44" i="1" s="1"/>
  <c r="AB36" i="1"/>
  <c r="AN36" i="1"/>
  <c r="AP36" i="1" s="1"/>
  <c r="AB109" i="1"/>
  <c r="AN109" i="1"/>
  <c r="AB63" i="1"/>
  <c r="AN63" i="1"/>
  <c r="AB86" i="1"/>
  <c r="AN86" i="1"/>
  <c r="AB33" i="1"/>
  <c r="AN33" i="1"/>
  <c r="AP33" i="1" s="1"/>
  <c r="AB110" i="1"/>
  <c r="AN110" i="1"/>
  <c r="AB85" i="1"/>
  <c r="AN85" i="1"/>
  <c r="AB65" i="1"/>
  <c r="AN65" i="1"/>
  <c r="AB97" i="1"/>
  <c r="AN97" i="1"/>
  <c r="AB47" i="1"/>
  <c r="AN47" i="1"/>
  <c r="AP47" i="1" s="1"/>
  <c r="AB83" i="1"/>
  <c r="AN83" i="1"/>
  <c r="AB121" i="1"/>
  <c r="AN121" i="1"/>
  <c r="AB88" i="1"/>
  <c r="AN88" i="1"/>
  <c r="AB80" i="1"/>
  <c r="AN80" i="1"/>
  <c r="AB81" i="1"/>
  <c r="AN81" i="1"/>
  <c r="AN46" i="1"/>
  <c r="AP46" i="1" s="1"/>
  <c r="AB105" i="1"/>
  <c r="AN105" i="1"/>
  <c r="AP105" i="1" s="1"/>
  <c r="AN19" i="1"/>
  <c r="AP19" i="1" s="1"/>
  <c r="AN78" i="1"/>
  <c r="AP78" i="1" s="1"/>
  <c r="AN62" i="1"/>
  <c r="AP62" i="1" s="1"/>
  <c r="AN30" i="1"/>
  <c r="AP30" i="1" s="1"/>
  <c r="AB21" i="1"/>
  <c r="AN21" i="1"/>
  <c r="AB100" i="1"/>
  <c r="AN100" i="1"/>
  <c r="AB111" i="1"/>
  <c r="AN111" i="1"/>
  <c r="AP111" i="1" s="1"/>
  <c r="AB84" i="1"/>
  <c r="AN84" i="1"/>
  <c r="AP84" i="1" s="1"/>
  <c r="AB74" i="1"/>
  <c r="AN74" i="1"/>
  <c r="AP74" i="1" s="1"/>
  <c r="AB104" i="1"/>
  <c r="AN104" i="1"/>
  <c r="AB70" i="1"/>
  <c r="AN70" i="1"/>
  <c r="AP70" i="1" s="1"/>
  <c r="AB25" i="1"/>
  <c r="AN25" i="1"/>
  <c r="AP25" i="1" s="1"/>
  <c r="AB125" i="1"/>
  <c r="AN125" i="1"/>
  <c r="AB32" i="1"/>
  <c r="AN32" i="1"/>
  <c r="AP32" i="1" s="1"/>
  <c r="AB55" i="1"/>
  <c r="AN55" i="1"/>
  <c r="AB79" i="1"/>
  <c r="AN79" i="1"/>
  <c r="AB118" i="1"/>
  <c r="AN118" i="1"/>
  <c r="AP118" i="1" s="1"/>
  <c r="AB90" i="1"/>
  <c r="AN90" i="1"/>
  <c r="AP90" i="1" s="1"/>
  <c r="AB115" i="1"/>
  <c r="AN115" i="1"/>
  <c r="AP115" i="1" s="1"/>
  <c r="AB103" i="1"/>
  <c r="AN103" i="1"/>
  <c r="AP103" i="1" s="1"/>
  <c r="AN17" i="1"/>
  <c r="AP17" i="1" s="1"/>
  <c r="AB43" i="1"/>
  <c r="AN43" i="1"/>
  <c r="AP43" i="1" s="1"/>
  <c r="AN48" i="1"/>
  <c r="AP48" i="1" s="1"/>
  <c r="AN29" i="1"/>
  <c r="AP29" i="1" s="1"/>
  <c r="AB67" i="1"/>
  <c r="AB106" i="1"/>
  <c r="AB54" i="1"/>
  <c r="AB20" i="1"/>
  <c r="AB127" i="1"/>
  <c r="AB119" i="1"/>
  <c r="AN75" i="1"/>
  <c r="AP75" i="1" s="1"/>
  <c r="AN50" i="1"/>
  <c r="AP50" i="1" s="1"/>
  <c r="AB96" i="1"/>
  <c r="AN53" i="1"/>
  <c r="AP53" i="1" s="1"/>
  <c r="Z1" i="1" l="1"/>
</calcChain>
</file>

<file path=xl/sharedStrings.xml><?xml version="1.0" encoding="utf-8"?>
<sst xmlns="http://schemas.openxmlformats.org/spreadsheetml/2006/main" count="387" uniqueCount="182">
  <si>
    <t>Naam</t>
  </si>
  <si>
    <t>Basisscore</t>
  </si>
  <si>
    <t>Handicap %</t>
  </si>
  <si>
    <t>Max Handicap</t>
  </si>
  <si>
    <t>Aantal Games Voorronde</t>
  </si>
  <si>
    <t>Aantal Games Finale</t>
  </si>
  <si>
    <t>Finale JA/NEE</t>
  </si>
  <si>
    <t>JA</t>
  </si>
  <si>
    <t>NEE</t>
  </si>
  <si>
    <t>Score Voorronde+ Finale</t>
  </si>
  <si>
    <t>M/V</t>
  </si>
  <si>
    <t>Gem.</t>
  </si>
  <si>
    <t>Hcp</t>
  </si>
  <si>
    <t>Rek.Hcp</t>
  </si>
  <si>
    <t>Game 1</t>
  </si>
  <si>
    <t>Game 2</t>
  </si>
  <si>
    <t>Game 3</t>
  </si>
  <si>
    <t>Game 4</t>
  </si>
  <si>
    <t>Game 5</t>
  </si>
  <si>
    <t>Game 6</t>
  </si>
  <si>
    <t>Game 7</t>
  </si>
  <si>
    <t>Game 8</t>
  </si>
  <si>
    <t>Game 9</t>
  </si>
  <si>
    <t>Game 10</t>
  </si>
  <si>
    <t>Score scratch</t>
  </si>
  <si>
    <t>Nr.</t>
  </si>
  <si>
    <t>Total Hcp</t>
  </si>
  <si>
    <t>Aantal games</t>
  </si>
  <si>
    <t>Score Totaal</t>
  </si>
  <si>
    <t>Gemid. Scratch</t>
  </si>
  <si>
    <t>Gemid. Hcp.</t>
  </si>
  <si>
    <t>Fin.</t>
  </si>
  <si>
    <t>¨</t>
  </si>
  <si>
    <t>Fin. Game 1</t>
  </si>
  <si>
    <t>Fin. Game 2</t>
  </si>
  <si>
    <t>Fin. Game 3</t>
  </si>
  <si>
    <t>Fin. Game 4</t>
  </si>
  <si>
    <t>Fin. Game 5</t>
  </si>
  <si>
    <t>Fin. Game 6</t>
  </si>
  <si>
    <t>Finale games</t>
  </si>
  <si>
    <t>Finale Hcp</t>
  </si>
  <si>
    <t>Finale Serie</t>
  </si>
  <si>
    <t>Geslacht</t>
  </si>
  <si>
    <t>MAN</t>
  </si>
  <si>
    <t>VROUW</t>
  </si>
  <si>
    <t>Hgst game</t>
  </si>
  <si>
    <t>Dames 1 &gt;</t>
  </si>
  <si>
    <t>Dames 2 &gt;</t>
  </si>
  <si>
    <t>Dames 3 &gt;</t>
  </si>
  <si>
    <t>Heren 1 &gt;</t>
  </si>
  <si>
    <t>Heren 2 &gt;</t>
  </si>
  <si>
    <t>Heren 3 &gt;</t>
  </si>
  <si>
    <t>Dames 4 &lt;</t>
  </si>
  <si>
    <t>Heren 4 &lt;</t>
  </si>
  <si>
    <t>Hgst Game</t>
  </si>
  <si>
    <t>Finale Totaal</t>
  </si>
  <si>
    <t>Games Totaal</t>
  </si>
  <si>
    <t>Gemid. Totaal</t>
  </si>
  <si>
    <t>Kl.</t>
  </si>
  <si>
    <t>Klasse 1</t>
  </si>
  <si>
    <t>Klasse 2</t>
  </si>
  <si>
    <t>Klasse 3</t>
  </si>
  <si>
    <t>Klasse 4</t>
  </si>
  <si>
    <t>TOTAAL</t>
  </si>
  <si>
    <t>DEELNEMERS</t>
  </si>
  <si>
    <t>Finale</t>
  </si>
  <si>
    <t>TOERNOOI VORM</t>
  </si>
  <si>
    <t>APART</t>
  </si>
  <si>
    <t>MIXED</t>
  </si>
  <si>
    <t>KLASSE</t>
  </si>
  <si>
    <t>Toernooi Vorm</t>
  </si>
  <si>
    <t>DAMES</t>
  </si>
  <si>
    <t>HEREN</t>
  </si>
  <si>
    <t xml:space="preserve">  INSTELLINGEN</t>
  </si>
  <si>
    <t xml:space="preserve">LOGBOEK </t>
  </si>
  <si>
    <t>Datum</t>
  </si>
  <si>
    <t>Versie</t>
  </si>
  <si>
    <t>Omschrijving</t>
  </si>
  <si>
    <t>2.00</t>
  </si>
  <si>
    <t>Basisversie</t>
  </si>
  <si>
    <t>2.01</t>
  </si>
  <si>
    <t>Instructies/Help toegevoegd aan dashboard</t>
  </si>
  <si>
    <t>Security aangepast tbv Admin</t>
  </si>
  <si>
    <t>Inschrijven: Autom. display aangepast tbv   'KLASSE'</t>
  </si>
  <si>
    <t>NBF-Lid</t>
  </si>
  <si>
    <t xml:space="preserve">        Voorronde                         Games       Pinfall</t>
  </si>
  <si>
    <t xml:space="preserve">          Finale                         Games       Pinfall</t>
  </si>
  <si>
    <t xml:space="preserve">          Totaal                         Games       Pinfall</t>
  </si>
  <si>
    <t>2.02</t>
  </si>
  <si>
    <t>NBF-lidnummer toegevoegd in kolom B</t>
  </si>
  <si>
    <t>Edit mogelijkheid tbv speler/speelster</t>
  </si>
  <si>
    <t>NBF-lijst toegevoegd ivm doorgeven scores.</t>
  </si>
  <si>
    <t>Edit Klasse/geslacht bugfix</t>
  </si>
  <si>
    <t>Sorteervolgorde op Klasse M/V omgedraaid</t>
  </si>
  <si>
    <t>Wissen Namen &amp; scores: ook NBF-Pasnummer !</t>
  </si>
  <si>
    <t>Diverse voorwaardelijke opmaak correcties</t>
  </si>
  <si>
    <t>2.03</t>
  </si>
  <si>
    <t>Lay-outs standenlijsten aangepast</t>
  </si>
  <si>
    <t>Selectie finalisten tbv standenlijst aangepast.</t>
  </si>
  <si>
    <t>Correctie TxtGemiddelde bij inschrijving deelnemer</t>
  </si>
  <si>
    <t>2.04</t>
  </si>
  <si>
    <t>Teller 200+ games toegevoegd</t>
  </si>
  <si>
    <t>2.05</t>
  </si>
  <si>
    <t>Bugfixes bij edit van deelnemer</t>
  </si>
  <si>
    <t>2.06</t>
  </si>
  <si>
    <t>Teller 200 games gecorrigeerd</t>
  </si>
  <si>
    <t>Delete'n speler mogelijk gemaakt</t>
  </si>
  <si>
    <t>2.07</t>
  </si>
  <si>
    <t>Sortering bij gelijke hcp aangepast</t>
  </si>
  <si>
    <t>Lay-out-voorronde dames/heren aangepast.</t>
  </si>
  <si>
    <t>NBF-SCORELIJST</t>
  </si>
  <si>
    <t>NAAM</t>
  </si>
  <si>
    <t>GAMES</t>
  </si>
  <si>
    <t>PASNUMMER</t>
  </si>
  <si>
    <t>TOERNOOI-CODE</t>
  </si>
  <si>
    <t>PINFALL</t>
  </si>
  <si>
    <t>2.08</t>
  </si>
  <si>
    <t>NBF-scoreverwerking aangepast pdf ==&gt; xlsx</t>
  </si>
  <si>
    <t>Hans Springvloet</t>
  </si>
  <si>
    <t>1105027</t>
  </si>
  <si>
    <t>Freddy Schijf</t>
  </si>
  <si>
    <t>Ben van Denzel</t>
  </si>
  <si>
    <t>Henry van Steenis</t>
  </si>
  <si>
    <t>Erik van Sabben</t>
  </si>
  <si>
    <t>1356542</t>
  </si>
  <si>
    <t>Peter Bruyndonckx</t>
  </si>
  <si>
    <t>Job van der Laan</t>
  </si>
  <si>
    <t>Jos Nijland</t>
  </si>
  <si>
    <t>1307487</t>
  </si>
  <si>
    <t>Justin Verdonk</t>
  </si>
  <si>
    <t>Andrew Adami</t>
  </si>
  <si>
    <t>1359037</t>
  </si>
  <si>
    <t>Mike Kikkert</t>
  </si>
  <si>
    <t>1315188</t>
  </si>
  <si>
    <t>Barry de Jong</t>
  </si>
  <si>
    <t>1285025</t>
  </si>
  <si>
    <t>Cees van Rossum</t>
  </si>
  <si>
    <t>1019015</t>
  </si>
  <si>
    <t>Ad Jelier</t>
  </si>
  <si>
    <t>Pierre Boot</t>
  </si>
  <si>
    <t>1098128</t>
  </si>
  <si>
    <t>Jan de Nooijer</t>
  </si>
  <si>
    <t>Rene Vissenberg</t>
  </si>
  <si>
    <t>1238175</t>
  </si>
  <si>
    <t>Hanjo van den Wijngaart</t>
  </si>
  <si>
    <t>1200453</t>
  </si>
  <si>
    <t>Frans van Riemsdijk</t>
  </si>
  <si>
    <t>1358545</t>
  </si>
  <si>
    <t>Gerard Verbruggen</t>
  </si>
  <si>
    <t>Ad van Zitteren</t>
  </si>
  <si>
    <t>1249908</t>
  </si>
  <si>
    <t>Dirk van der Kooij</t>
  </si>
  <si>
    <t>1220365</t>
  </si>
  <si>
    <t>Antoinette Gijzel</t>
  </si>
  <si>
    <t>Nicolette Ista</t>
  </si>
  <si>
    <t>Kirsten van der Kooij</t>
  </si>
  <si>
    <t>Marion de Leux</t>
  </si>
  <si>
    <t>1019023</t>
  </si>
  <si>
    <t>Coby Jelier</t>
  </si>
  <si>
    <t>1295993</t>
  </si>
  <si>
    <t>Thea Struijk</t>
  </si>
  <si>
    <t>1370766</t>
  </si>
  <si>
    <t>Jacqueline Oostdijk</t>
  </si>
  <si>
    <t>1369369</t>
  </si>
  <si>
    <t>Beatrijs van Sabben</t>
  </si>
  <si>
    <t>Maja Struijk</t>
  </si>
  <si>
    <t>2.09</t>
  </si>
  <si>
    <t>Correctie-uitleg toegevoegd aan DASHBOARD</t>
  </si>
  <si>
    <t>Miranda Schijf</t>
  </si>
  <si>
    <t>VK 2025 Totaal</t>
  </si>
  <si>
    <t>0056642</t>
  </si>
  <si>
    <t>0888915</t>
  </si>
  <si>
    <t>0691585</t>
  </si>
  <si>
    <t>0717037</t>
  </si>
  <si>
    <t>0127027</t>
  </si>
  <si>
    <t>0745995</t>
  </si>
  <si>
    <t>0426903</t>
  </si>
  <si>
    <t>0929204</t>
  </si>
  <si>
    <t>0937258</t>
  </si>
  <si>
    <t>0626600</t>
  </si>
  <si>
    <t>2.10</t>
  </si>
  <si>
    <t>Correctie NBF scorelijst aanmaken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</si>
</sst>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0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9" tint="-0.499984740745262"/>
      <name val="Arial"/>
      <family val="2"/>
    </font>
    <font>
      <sz val="12"/>
      <color theme="9" tint="-0.499984740745262"/>
      <name val="Arial"/>
      <family val="2"/>
    </font>
    <font>
      <sz val="8"/>
      <name val="Arial"/>
      <family val="2"/>
    </font>
    <font>
      <b/>
      <sz val="12"/>
      <color theme="4" tint="-0.499984740745262"/>
      <name val="Arial"/>
      <family val="2"/>
    </font>
    <font>
      <b/>
      <sz val="24"/>
      <color theme="4" tint="-0.499984740745262"/>
      <name val="Arial"/>
      <family val="2"/>
    </font>
    <font>
      <b/>
      <sz val="26"/>
      <color theme="4" tint="-0.499984740745262"/>
      <name val="Arial Black"/>
      <family val="2"/>
    </font>
    <font>
      <b/>
      <sz val="12"/>
      <color theme="0"/>
      <name val="Arial"/>
      <family val="2"/>
    </font>
    <font>
      <sz val="18"/>
      <color theme="1"/>
      <name val="Arial"/>
      <family val="2"/>
    </font>
    <font>
      <b/>
      <sz val="18"/>
      <color theme="1"/>
      <name val="Wingdings"/>
      <charset val="2"/>
    </font>
    <font>
      <b/>
      <sz val="20"/>
      <color theme="4" tint="-0.499984740745262"/>
      <name val="Arial"/>
      <family val="2"/>
    </font>
    <font>
      <b/>
      <sz val="22"/>
      <color theme="4" tint="-0.499984740745262"/>
      <name val="Arial Black"/>
      <family val="2"/>
    </font>
    <font>
      <b/>
      <sz val="12"/>
      <color rgb="FF000000"/>
      <name val="Arial"/>
      <family val="2"/>
    </font>
    <font>
      <b/>
      <sz val="18"/>
      <color theme="1"/>
      <name val="Arial"/>
      <family val="2"/>
    </font>
    <font>
      <sz val="24"/>
      <color theme="1"/>
      <name val="Cooper Black"/>
      <family val="1"/>
    </font>
    <font>
      <b/>
      <sz val="24"/>
      <color theme="9" tint="-0.499984740745262"/>
      <name val="Arial"/>
      <family val="2"/>
    </font>
    <font>
      <b/>
      <sz val="12"/>
      <name val="Arial"/>
      <family val="2"/>
    </font>
    <font>
      <sz val="12"/>
      <color theme="0"/>
      <name val="Arial"/>
      <family val="2"/>
    </font>
    <font>
      <b/>
      <sz val="20"/>
      <color theme="1"/>
      <name val="Cooper Black"/>
      <family val="1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theme="4" tint="-0.499984740745262"/>
      </left>
      <right style="dotted">
        <color theme="4" tint="-0.499984740745262"/>
      </right>
      <top style="thick">
        <color theme="4" tint="-0.499984740745262"/>
      </top>
      <bottom style="thick">
        <color theme="4" tint="-0.499984740745262"/>
      </bottom>
      <diagonal/>
    </border>
    <border>
      <left style="dotted">
        <color theme="4" tint="-0.499984740745262"/>
      </left>
      <right style="thick">
        <color theme="4" tint="-0.499984740745262"/>
      </right>
      <top style="thick">
        <color theme="4" tint="-0.499984740745262"/>
      </top>
      <bottom style="thick">
        <color theme="4" tint="-0.499984740745262"/>
      </bottom>
      <diagonal/>
    </border>
    <border>
      <left style="thick">
        <color theme="4" tint="-0.499984740745262"/>
      </left>
      <right/>
      <top style="thick">
        <color theme="4" tint="-0.499984740745262"/>
      </top>
      <bottom/>
      <diagonal/>
    </border>
    <border>
      <left/>
      <right/>
      <top style="thick">
        <color theme="4" tint="-0.499984740745262"/>
      </top>
      <bottom/>
      <diagonal/>
    </border>
    <border>
      <left/>
      <right style="thick">
        <color theme="4" tint="-0.499984740745262"/>
      </right>
      <top style="thick">
        <color theme="4" tint="-0.499984740745262"/>
      </top>
      <bottom/>
      <diagonal/>
    </border>
    <border>
      <left style="thick">
        <color theme="4" tint="-0.499984740745262"/>
      </left>
      <right/>
      <top/>
      <bottom/>
      <diagonal/>
    </border>
    <border>
      <left/>
      <right style="thick">
        <color theme="4" tint="-0.499984740745262"/>
      </right>
      <top/>
      <bottom/>
      <diagonal/>
    </border>
    <border>
      <left style="thick">
        <color theme="4" tint="-0.499984740745262"/>
      </left>
      <right/>
      <top/>
      <bottom style="thick">
        <color theme="4" tint="-0.499984740745262"/>
      </bottom>
      <diagonal/>
    </border>
    <border>
      <left/>
      <right/>
      <top/>
      <bottom style="thick">
        <color theme="4" tint="-0.499984740745262"/>
      </bottom>
      <diagonal/>
    </border>
    <border>
      <left/>
      <right style="thick">
        <color theme="4" tint="-0.499984740745262"/>
      </right>
      <top/>
      <bottom style="thick">
        <color theme="4" tint="-0.499984740745262"/>
      </bottom>
      <diagonal/>
    </border>
    <border>
      <left style="thick">
        <color theme="4" tint="-0.499984740745262"/>
      </left>
      <right/>
      <top style="thick">
        <color theme="4" tint="-0.499984740745262"/>
      </top>
      <bottom style="thick">
        <color theme="4" tint="-0.499984740745262"/>
      </bottom>
      <diagonal/>
    </border>
    <border>
      <left/>
      <right style="dotted">
        <color theme="4" tint="-0.499984740745262"/>
      </right>
      <top style="thick">
        <color theme="4" tint="-0.499984740745262"/>
      </top>
      <bottom style="thick">
        <color theme="4" tint="-0.499984740745262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dotted">
        <color theme="4" tint="-0.499984740745262"/>
      </left>
      <right style="dotted">
        <color theme="4" tint="-0.499984740745262"/>
      </right>
      <top style="thick">
        <color theme="4" tint="-0.499984740745262"/>
      </top>
      <bottom style="thick">
        <color theme="4" tint="-0.499984740745262"/>
      </bottom>
      <diagonal/>
    </border>
    <border>
      <left style="dotted">
        <color theme="4" tint="-0.499984740745262"/>
      </left>
      <right/>
      <top style="thick">
        <color theme="4" tint="-0.499984740745262"/>
      </top>
      <bottom style="thick">
        <color theme="4" tint="-0.499984740745262"/>
      </bottom>
      <diagonal/>
    </border>
    <border>
      <left/>
      <right style="thick">
        <color theme="4" tint="-0.499984740745262"/>
      </right>
      <top style="thick">
        <color theme="4" tint="-0.499984740745262"/>
      </top>
      <bottom style="thick">
        <color theme="4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0" fillId="0" borderId="1" xfId="0" applyBorder="1"/>
    <xf numFmtId="0" fontId="3" fillId="4" borderId="12" xfId="0" applyFont="1" applyFill="1" applyBorder="1" applyAlignment="1">
      <alignment horizontal="center"/>
    </xf>
    <xf numFmtId="0" fontId="0" fillId="4" borderId="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2" fontId="1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5" fillId="3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 applyProtection="1">
      <alignment horizontal="center" vertical="center"/>
      <protection locked="0"/>
    </xf>
    <xf numFmtId="0" fontId="1" fillId="6" borderId="5" xfId="0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>
      <alignment horizontal="center" vertical="center"/>
    </xf>
    <xf numFmtId="0" fontId="8" fillId="5" borderId="5" xfId="0" applyFont="1" applyFill="1" applyBorder="1" applyAlignment="1" applyProtection="1">
      <alignment horizontal="center" vertical="center"/>
      <protection locked="0"/>
    </xf>
    <xf numFmtId="2" fontId="1" fillId="7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2" fontId="1" fillId="7" borderId="3" xfId="0" applyNumberFormat="1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 wrapText="1"/>
    </xf>
    <xf numFmtId="2" fontId="5" fillId="3" borderId="16" xfId="0" applyNumberFormat="1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9" fillId="0" borderId="0" xfId="0" applyFont="1"/>
    <xf numFmtId="2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4" borderId="0" xfId="0" applyFill="1" applyAlignment="1">
      <alignment vertical="center"/>
    </xf>
    <xf numFmtId="0" fontId="3" fillId="4" borderId="12" xfId="0" applyFont="1" applyFill="1" applyBorder="1" applyAlignment="1">
      <alignment vertical="center"/>
    </xf>
    <xf numFmtId="0" fontId="1" fillId="0" borderId="3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2" fontId="1" fillId="0" borderId="1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1" fontId="0" fillId="0" borderId="0" xfId="0" applyNumberForma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5" fillId="3" borderId="16" xfId="0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7" fillId="0" borderId="0" xfId="0" applyNumberFormat="1" applyFont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5" fillId="3" borderId="18" xfId="0" applyFont="1" applyFill="1" applyBorder="1" applyAlignment="1">
      <alignment horizontal="left" vertical="center"/>
    </xf>
    <xf numFmtId="0" fontId="11" fillId="4" borderId="0" xfId="0" applyFont="1" applyFill="1" applyAlignment="1">
      <alignment horizontal="left" vertical="center"/>
    </xf>
    <xf numFmtId="0" fontId="5" fillId="3" borderId="15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left" vertical="center"/>
    </xf>
    <xf numFmtId="0" fontId="13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vertical="center"/>
    </xf>
    <xf numFmtId="0" fontId="6" fillId="4" borderId="7" xfId="0" applyFont="1" applyFill="1" applyBorder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15" fillId="0" borderId="0" xfId="0" applyFont="1" applyAlignment="1">
      <alignment vertical="center"/>
    </xf>
    <xf numFmtId="0" fontId="0" fillId="9" borderId="1" xfId="0" applyFill="1" applyBorder="1"/>
    <xf numFmtId="0" fontId="0" fillId="9" borderId="21" xfId="0" applyFill="1" applyBorder="1"/>
    <xf numFmtId="1" fontId="1" fillId="0" borderId="3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2" fillId="10" borderId="1" xfId="0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wrapText="1"/>
    </xf>
    <xf numFmtId="1" fontId="1" fillId="0" borderId="1" xfId="0" applyNumberFormat="1" applyFont="1" applyBorder="1" applyAlignment="1">
      <alignment horizontal="center" vertical="center"/>
    </xf>
    <xf numFmtId="0" fontId="0" fillId="9" borderId="1" xfId="0" applyFill="1" applyBorder="1" applyAlignment="1" applyProtection="1">
      <alignment vertical="top"/>
      <protection locked="0"/>
    </xf>
    <xf numFmtId="0" fontId="1" fillId="0" borderId="0" xfId="0" applyFont="1" applyAlignment="1" applyProtection="1">
      <alignment horizontal="left"/>
      <protection locked="0"/>
    </xf>
    <xf numFmtId="0" fontId="5" fillId="3" borderId="22" xfId="0" applyFont="1" applyFill="1" applyBorder="1" applyAlignment="1">
      <alignment horizontal="center" vertic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9" borderId="21" xfId="0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24" xfId="0" applyFont="1" applyBorder="1" applyAlignment="1" applyProtection="1">
      <alignment horizontal="center" vertical="center"/>
      <protection locked="0"/>
    </xf>
    <xf numFmtId="1" fontId="1" fillId="0" borderId="25" xfId="0" applyNumberFormat="1" applyFont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1" fontId="1" fillId="0" borderId="26" xfId="0" applyNumberFormat="1" applyFont="1" applyBorder="1" applyAlignment="1">
      <alignment horizontal="center" vertical="center"/>
    </xf>
    <xf numFmtId="0" fontId="1" fillId="0" borderId="23" xfId="0" applyFont="1" applyBorder="1" applyAlignment="1" applyProtection="1">
      <alignment horizontal="center" vertical="center"/>
      <protection locked="0"/>
    </xf>
    <xf numFmtId="0" fontId="17" fillId="0" borderId="24" xfId="0" applyFont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center" vertical="center"/>
    </xf>
    <xf numFmtId="49" fontId="19" fillId="0" borderId="0" xfId="0" applyNumberFormat="1" applyFont="1" applyAlignment="1" applyProtection="1">
      <alignment horizontal="left"/>
      <protection locked="0"/>
    </xf>
    <xf numFmtId="49" fontId="5" fillId="3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left" vertical="center"/>
    </xf>
    <xf numFmtId="49" fontId="0" fillId="0" borderId="0" xfId="0" applyNumberFormat="1" applyAlignment="1">
      <alignment horizontal="right"/>
    </xf>
    <xf numFmtId="2" fontId="5" fillId="3" borderId="17" xfId="0" applyNumberFormat="1" applyFont="1" applyFill="1" applyBorder="1" applyAlignment="1">
      <alignment horizontal="left" vertical="center" wrapText="1"/>
    </xf>
    <xf numFmtId="2" fontId="5" fillId="3" borderId="16" xfId="0" applyNumberFormat="1" applyFont="1" applyFill="1" applyBorder="1" applyAlignment="1">
      <alignment horizontal="left" vertical="center" wrapText="1"/>
    </xf>
    <xf numFmtId="2" fontId="5" fillId="3" borderId="27" xfId="0" applyNumberFormat="1" applyFont="1" applyFill="1" applyBorder="1" applyAlignment="1">
      <alignment horizontal="left" vertical="center" wrapText="1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/>
    </xf>
    <xf numFmtId="0" fontId="12" fillId="4" borderId="0" xfId="0" applyFont="1" applyFill="1" applyAlignment="1">
      <alignment horizontal="center" vertical="center"/>
    </xf>
    <xf numFmtId="0" fontId="14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16" fillId="10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left"/>
    </xf>
  </cellXfs>
  <cellStyles count="1">
    <cellStyle name="Standaard" xfId="0" builtinId="0"/>
  </cellStyles>
  <dxfs count="23">
    <dxf>
      <font>
        <b/>
        <i val="0"/>
        <color rgb="FF00B050"/>
      </font>
    </dxf>
    <dxf>
      <font>
        <b/>
        <i val="0"/>
        <color rgb="FF00B05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A9696"/>
        </patternFill>
      </fill>
    </dxf>
    <dxf>
      <fill>
        <patternFill>
          <bgColor rgb="FFFA9696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3449B0"/>
        </patternFill>
      </fill>
    </dxf>
    <dxf>
      <font>
        <color theme="0" tint="-4.9989318521683403E-2"/>
      </font>
    </dxf>
    <dxf>
      <font>
        <color theme="0" tint="-4.9989318521683403E-2"/>
      </font>
    </dxf>
    <dxf>
      <font>
        <b/>
        <i val="0"/>
        <color theme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A9696"/>
        </patternFill>
      </fill>
    </dxf>
    <dxf>
      <font>
        <color theme="0"/>
      </font>
    </dxf>
    <dxf>
      <font>
        <b/>
        <i val="0"/>
        <color theme="0"/>
      </font>
      <fill>
        <patternFill>
          <bgColor theme="0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b/>
        <i val="0"/>
        <color theme="0"/>
      </font>
    </dxf>
  </dxfs>
  <tableStyles count="0" defaultTableStyle="TableStyleMedium2" defaultPivotStyle="PivotStyleLight16"/>
  <colors>
    <mruColors>
      <color rgb="FF1303E1"/>
      <color rgb="FFC6E0B4"/>
      <color rgb="FFFA9696"/>
      <color rgb="FF3449B0"/>
      <color rgb="FFF46C6C"/>
      <color rgb="FFFB95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13" Type="http://schemas.openxmlformats.org/officeDocument/2006/relationships/image" Target="../media/image12.JPG"/><Relationship Id="rId3" Type="http://schemas.openxmlformats.org/officeDocument/2006/relationships/image" Target="../media/image4.jpeg"/><Relationship Id="rId7" Type="http://schemas.openxmlformats.org/officeDocument/2006/relationships/image" Target="../media/image6.jpg"/><Relationship Id="rId12" Type="http://schemas.openxmlformats.org/officeDocument/2006/relationships/image" Target="../media/image11.JPG"/><Relationship Id="rId2" Type="http://schemas.openxmlformats.org/officeDocument/2006/relationships/image" Target="../media/image3.jpeg"/><Relationship Id="rId16" Type="http://schemas.openxmlformats.org/officeDocument/2006/relationships/image" Target="../media/image15.jp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11" Type="http://schemas.openxmlformats.org/officeDocument/2006/relationships/image" Target="../media/image10.JPG"/><Relationship Id="rId5" Type="http://schemas.openxmlformats.org/officeDocument/2006/relationships/image" Target="../media/image2.png"/><Relationship Id="rId15" Type="http://schemas.openxmlformats.org/officeDocument/2006/relationships/image" Target="../media/image14.jpeg"/><Relationship Id="rId10" Type="http://schemas.openxmlformats.org/officeDocument/2006/relationships/image" Target="../media/image9.png"/><Relationship Id="rId4" Type="http://schemas.openxmlformats.org/officeDocument/2006/relationships/image" Target="../media/image5.jpeg"/><Relationship Id="rId9" Type="http://schemas.openxmlformats.org/officeDocument/2006/relationships/image" Target="../media/image8.png"/><Relationship Id="rId14" Type="http://schemas.openxmlformats.org/officeDocument/2006/relationships/image" Target="../media/image1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11641</xdr:rowOff>
    </xdr:from>
    <xdr:to>
      <xdr:col>3</xdr:col>
      <xdr:colOff>368956</xdr:colOff>
      <xdr:row>5</xdr:row>
      <xdr:rowOff>72333</xdr:rowOff>
    </xdr:to>
    <xdr:sp macro="[0]!Inschrijven" textlink="">
      <xdr:nvSpPr>
        <xdr:cNvPr id="2" name="KnopInschrijvingen" hidden="1">
          <a:extLst>
            <a:ext uri="{FF2B5EF4-FFF2-40B4-BE49-F238E27FC236}">
              <a16:creationId xmlns:a16="http://schemas.microsoft.com/office/drawing/2014/main" id="{2D834357-47EF-4118-B341-86007474F6B4}"/>
            </a:ext>
          </a:extLst>
        </xdr:cNvPr>
        <xdr:cNvSpPr/>
      </xdr:nvSpPr>
      <xdr:spPr>
        <a:xfrm flipH="1">
          <a:off x="4638675" y="0"/>
          <a:ext cx="2473981" cy="775067"/>
        </a:xfrm>
        <a:prstGeom prst="snip1Rect">
          <a:avLst/>
        </a:prstGeom>
        <a:solidFill>
          <a:schemeClr val="accent1">
            <a:lumMod val="60000"/>
            <a:lumOff val="40000"/>
          </a:schemeClr>
        </a:solidFill>
        <a:ln w="57150">
          <a:solidFill>
            <a:schemeClr val="accent1">
              <a:lumMod val="75000"/>
            </a:schemeClr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200" b="1">
              <a:ln>
                <a:solidFill>
                  <a:schemeClr val="accent1">
                    <a:lumMod val="50000"/>
                  </a:schemeClr>
                </a:solidFill>
              </a:ln>
              <a:solidFill>
                <a:schemeClr val="bg1"/>
              </a:solidFill>
              <a:latin typeface="Cooper Black" panose="0208090404030B020404" pitchFamily="18" charset="0"/>
            </a:rPr>
            <a:t>INSCHRIJVEN</a:t>
          </a:r>
        </a:p>
      </xdr:txBody>
    </xdr:sp>
    <xdr:clientData fPrintsWithSheet="0"/>
  </xdr:twoCellAnchor>
  <xdr:twoCellAnchor editAs="oneCell">
    <xdr:from>
      <xdr:col>1</xdr:col>
      <xdr:colOff>0</xdr:colOff>
      <xdr:row>0</xdr:row>
      <xdr:rowOff>0</xdr:rowOff>
    </xdr:from>
    <xdr:to>
      <xdr:col>3</xdr:col>
      <xdr:colOff>368956</xdr:colOff>
      <xdr:row>5</xdr:row>
      <xdr:rowOff>48056</xdr:rowOff>
    </xdr:to>
    <xdr:grpSp>
      <xdr:nvGrpSpPr>
        <xdr:cNvPr id="3" name="KnopPrinten" hidden="1">
          <a:extLst>
            <a:ext uri="{FF2B5EF4-FFF2-40B4-BE49-F238E27FC236}">
              <a16:creationId xmlns:a16="http://schemas.microsoft.com/office/drawing/2014/main" id="{E2B140C9-779B-42B6-8BA7-ED9959656279}"/>
            </a:ext>
          </a:extLst>
        </xdr:cNvPr>
        <xdr:cNvGrpSpPr/>
      </xdr:nvGrpSpPr>
      <xdr:grpSpPr>
        <a:xfrm flipH="1">
          <a:off x="1181100" y="0"/>
          <a:ext cx="2473981" cy="1143431"/>
          <a:chOff x="7134333" y="116417"/>
          <a:chExt cx="2520000" cy="802800"/>
        </a:xfrm>
      </xdr:grpSpPr>
      <xdr:sp macro="[0]!Printen" textlink="">
        <xdr:nvSpPr>
          <xdr:cNvPr id="4" name="KnopInschrijvingen" hidden="1">
            <a:extLst>
              <a:ext uri="{FF2B5EF4-FFF2-40B4-BE49-F238E27FC236}">
                <a16:creationId xmlns:a16="http://schemas.microsoft.com/office/drawing/2014/main" id="{60197688-6B92-CC89-C178-980807BF380A}"/>
              </a:ext>
            </a:extLst>
          </xdr:cNvPr>
          <xdr:cNvSpPr/>
        </xdr:nvSpPr>
        <xdr:spPr>
          <a:xfrm>
            <a:off x="7134333" y="116417"/>
            <a:ext cx="2520000" cy="802800"/>
          </a:xfrm>
          <a:prstGeom prst="snip1Rect">
            <a:avLst/>
          </a:prstGeom>
          <a:solidFill>
            <a:schemeClr val="bg1"/>
          </a:solidFill>
          <a:ln w="57150">
            <a:solidFill>
              <a:schemeClr val="accent1">
                <a:lumMod val="75000"/>
              </a:schemeClr>
            </a:solidFill>
          </a:ln>
        </xdr:spPr>
        <xdr:style>
          <a:lnRef idx="2">
            <a:schemeClr val="accent6">
              <a:shade val="50000"/>
            </a:schemeClr>
          </a:lnRef>
          <a:fillRef idx="1">
            <a:schemeClr val="accent6"/>
          </a:fillRef>
          <a:effectRef idx="0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nl-NL" sz="2600" b="1">
                <a:ln w="9525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accent1">
                    <a:lumMod val="60000"/>
                    <a:lumOff val="40000"/>
                  </a:schemeClr>
                </a:solidFill>
                <a:latin typeface="Cooper Black" panose="0208090404030B020404" pitchFamily="18" charset="0"/>
              </a:rPr>
              <a:t>PRINTEN</a:t>
            </a:r>
          </a:p>
        </xdr:txBody>
      </xdr:sp>
      <xdr:pic>
        <xdr:nvPicPr>
          <xdr:cNvPr id="5" name="Afbeelding 4" hidden="1">
            <a:extLst>
              <a:ext uri="{FF2B5EF4-FFF2-40B4-BE49-F238E27FC236}">
                <a16:creationId xmlns:a16="http://schemas.microsoft.com/office/drawing/2014/main" id="{6F6E9223-2C75-A104-065D-019EA78BC58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249583" y="264583"/>
            <a:ext cx="539750" cy="539750"/>
          </a:xfrm>
          <a:prstGeom prst="roundRect">
            <a:avLst>
              <a:gd name="adj" fmla="val 8594"/>
            </a:avLst>
          </a:prstGeom>
          <a:solidFill>
            <a:srgbClr val="FFFFFF">
              <a:shade val="85000"/>
            </a:srgbClr>
          </a:solidFill>
          <a:ln>
            <a:noFill/>
          </a:ln>
          <a:effectLst/>
        </xdr:spPr>
      </xdr:pic>
    </xdr:grpSp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368956</xdr:colOff>
      <xdr:row>5</xdr:row>
      <xdr:rowOff>43223</xdr:rowOff>
    </xdr:to>
    <xdr:grpSp>
      <xdr:nvGrpSpPr>
        <xdr:cNvPr id="6" name="KnopHome" hidden="1">
          <a:extLst>
            <a:ext uri="{FF2B5EF4-FFF2-40B4-BE49-F238E27FC236}">
              <a16:creationId xmlns:a16="http://schemas.microsoft.com/office/drawing/2014/main" id="{4E8CA1CD-0755-443C-B22D-536CA8CD50B9}"/>
            </a:ext>
          </a:extLst>
        </xdr:cNvPr>
        <xdr:cNvGrpSpPr/>
      </xdr:nvGrpSpPr>
      <xdr:grpSpPr>
        <a:xfrm>
          <a:off x="1181100" y="0"/>
          <a:ext cx="2473981" cy="1138598"/>
          <a:chOff x="7300096" y="2973915"/>
          <a:chExt cx="2520000" cy="793753"/>
        </a:xfrm>
      </xdr:grpSpPr>
      <xdr:sp macro="[0]!Home" textlink="">
        <xdr:nvSpPr>
          <xdr:cNvPr id="7" name="KnopHome2" hidden="1">
            <a:extLst>
              <a:ext uri="{FF2B5EF4-FFF2-40B4-BE49-F238E27FC236}">
                <a16:creationId xmlns:a16="http://schemas.microsoft.com/office/drawing/2014/main" id="{34971C17-469B-3B1F-2586-5B4A03432B7F}"/>
              </a:ext>
            </a:extLst>
          </xdr:cNvPr>
          <xdr:cNvSpPr/>
        </xdr:nvSpPr>
        <xdr:spPr>
          <a:xfrm flipH="1">
            <a:off x="7300096" y="2973915"/>
            <a:ext cx="2520000" cy="793753"/>
          </a:xfrm>
          <a:prstGeom prst="snip1Rect">
            <a:avLst/>
          </a:prstGeom>
          <a:solidFill>
            <a:schemeClr val="bg1"/>
          </a:solidFill>
          <a:ln w="57150">
            <a:solidFill>
              <a:schemeClr val="accent1">
                <a:lumMod val="75000"/>
              </a:schemeClr>
            </a:solidFill>
          </a:ln>
        </xdr:spPr>
        <xdr:style>
          <a:lnRef idx="2">
            <a:schemeClr val="accent6">
              <a:shade val="50000"/>
            </a:schemeClr>
          </a:lnRef>
          <a:fillRef idx="1">
            <a:schemeClr val="accent6"/>
          </a:fillRef>
          <a:effectRef idx="0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nl-NL" sz="2600" b="1">
                <a:ln>
                  <a:solidFill>
                    <a:sysClr val="windowText" lastClr="000000"/>
                  </a:solidFill>
                </a:ln>
                <a:solidFill>
                  <a:schemeClr val="accent1">
                    <a:lumMod val="60000"/>
                    <a:lumOff val="40000"/>
                  </a:schemeClr>
                </a:solidFill>
                <a:latin typeface="Cooper Black" panose="0208090404030B020404" pitchFamily="18" charset="0"/>
              </a:rPr>
              <a:t>TERUG</a:t>
            </a:r>
            <a:r>
              <a:rPr lang="nl-NL" sz="2400" b="1" baseline="0">
                <a:ln>
                  <a:solidFill>
                    <a:schemeClr val="accent1">
                      <a:lumMod val="50000"/>
                    </a:schemeClr>
                  </a:solidFill>
                </a:ln>
                <a:latin typeface="Arial Black" panose="020B0A04020102020204" pitchFamily="34" charset="0"/>
              </a:rPr>
              <a:t> </a:t>
            </a:r>
            <a:endParaRPr lang="nl-NL" sz="1400" b="1">
              <a:ln>
                <a:solidFill>
                  <a:schemeClr val="accent1">
                    <a:lumMod val="50000"/>
                  </a:schemeClr>
                </a:solidFill>
              </a:ln>
              <a:latin typeface="Arial Black" panose="020B0A04020102020204" pitchFamily="34" charset="0"/>
            </a:endParaRPr>
          </a:p>
        </xdr:txBody>
      </xdr:sp>
      <xdr:pic>
        <xdr:nvPicPr>
          <xdr:cNvPr id="8" name="Afbeelding 7" hidden="1">
            <a:extLst>
              <a:ext uri="{FF2B5EF4-FFF2-40B4-BE49-F238E27FC236}">
                <a16:creationId xmlns:a16="http://schemas.microsoft.com/office/drawing/2014/main" id="{3E949CE3-2EE7-6AA4-F9A0-1DB8FB57A30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3">
                    <a14:imgEffect>
                      <a14:sharpenSoften amount="50000"/>
                    </a14:imgEffect>
                    <a14:imgEffect>
                      <a14:colorTemperature colorTemp="4986"/>
                    </a14:imgEffect>
                    <a14:imgEffect>
                      <a14:brightnessContrast bright="20000" contrast="4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048750" y="3068451"/>
            <a:ext cx="624417" cy="631285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260068</xdr:colOff>
      <xdr:row>1</xdr:row>
      <xdr:rowOff>11641</xdr:rowOff>
    </xdr:from>
    <xdr:to>
      <xdr:col>26</xdr:col>
      <xdr:colOff>371849</xdr:colOff>
      <xdr:row>14</xdr:row>
      <xdr:rowOff>146417</xdr:rowOff>
    </xdr:to>
    <xdr:sp macro="[0]!Inschrijven" textlink="">
      <xdr:nvSpPr>
        <xdr:cNvPr id="3" name="KnopInschrijvingen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flipH="1">
          <a:off x="7234485" y="1281641"/>
          <a:ext cx="2513938" cy="813383"/>
        </a:xfrm>
        <a:prstGeom prst="snip1Rect">
          <a:avLst/>
        </a:prstGeom>
        <a:solidFill>
          <a:schemeClr val="accent1">
            <a:lumMod val="60000"/>
            <a:lumOff val="40000"/>
          </a:schemeClr>
        </a:solidFill>
        <a:ln w="57150">
          <a:solidFill>
            <a:schemeClr val="accent1">
              <a:lumMod val="75000"/>
            </a:schemeClr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200" b="1">
              <a:ln>
                <a:solidFill>
                  <a:schemeClr val="accent1">
                    <a:lumMod val="50000"/>
                  </a:schemeClr>
                </a:solidFill>
              </a:ln>
              <a:solidFill>
                <a:schemeClr val="bg1"/>
              </a:solidFill>
              <a:latin typeface="Cooper Black" panose="0208090404030B020404" pitchFamily="18" charset="0"/>
            </a:rPr>
            <a:t>INSCHRIJVEN</a:t>
          </a:r>
        </a:p>
      </xdr:txBody>
    </xdr:sp>
    <xdr:clientData fPrintsWithSheet="0"/>
  </xdr:twoCellAnchor>
  <xdr:twoCellAnchor editAs="absolute">
    <xdr:from>
      <xdr:col>6</xdr:col>
      <xdr:colOff>1262467</xdr:colOff>
      <xdr:row>0</xdr:row>
      <xdr:rowOff>207816</xdr:rowOff>
    </xdr:from>
    <xdr:to>
      <xdr:col>12</xdr:col>
      <xdr:colOff>46414</xdr:colOff>
      <xdr:row>0</xdr:row>
      <xdr:rowOff>541191</xdr:rowOff>
    </xdr:to>
    <xdr:sp macro="[0]!_xludf.Series" textlink="">
      <xdr:nvSpPr>
        <xdr:cNvPr id="5" name="KnopSeries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614344" y="207816"/>
          <a:ext cx="2047491" cy="333375"/>
        </a:xfrm>
        <a:prstGeom prst="snip1Rect">
          <a:avLst/>
        </a:prstGeom>
        <a:solidFill>
          <a:schemeClr val="accent1">
            <a:lumMod val="60000"/>
            <a:lumOff val="40000"/>
          </a:schemeClr>
        </a:solidFill>
        <a:ln w="57150">
          <a:solidFill>
            <a:schemeClr val="accent1">
              <a:lumMod val="75000"/>
            </a:schemeClr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600" b="1">
              <a:ln>
                <a:solidFill>
                  <a:schemeClr val="accent1">
                    <a:lumMod val="50000"/>
                  </a:schemeClr>
                </a:solidFill>
              </a:ln>
              <a:latin typeface="Arial Black" panose="020B0A04020102020204" pitchFamily="34" charset="0"/>
            </a:rPr>
            <a:t>SERIES</a:t>
          </a:r>
          <a:endParaRPr lang="nl-NL" sz="1100" b="1">
            <a:ln>
              <a:solidFill>
                <a:schemeClr val="accent1">
                  <a:lumMod val="50000"/>
                </a:schemeClr>
              </a:solidFill>
            </a:ln>
            <a:latin typeface="Arial Black" panose="020B0A04020102020204" pitchFamily="34" charset="0"/>
          </a:endParaRPr>
        </a:p>
      </xdr:txBody>
    </xdr:sp>
    <xdr:clientData fPrintsWithSheet="0"/>
  </xdr:twoCellAnchor>
  <xdr:twoCellAnchor editAs="absolute">
    <xdr:from>
      <xdr:col>6</xdr:col>
      <xdr:colOff>1262467</xdr:colOff>
      <xdr:row>0</xdr:row>
      <xdr:rowOff>673484</xdr:rowOff>
    </xdr:from>
    <xdr:to>
      <xdr:col>12</xdr:col>
      <xdr:colOff>46414</xdr:colOff>
      <xdr:row>0</xdr:row>
      <xdr:rowOff>1006859</xdr:rowOff>
    </xdr:to>
    <xdr:sp macro="[0]!Finale" textlink="">
      <xdr:nvSpPr>
        <xdr:cNvPr id="6" name="KnopFinal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610255" y="673484"/>
          <a:ext cx="2062134" cy="333375"/>
        </a:xfrm>
        <a:prstGeom prst="snip1Rect">
          <a:avLst/>
        </a:prstGeom>
        <a:solidFill>
          <a:schemeClr val="bg1"/>
        </a:solidFill>
        <a:ln w="57150">
          <a:solidFill>
            <a:schemeClr val="accent1">
              <a:lumMod val="75000"/>
            </a:schemeClr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600" b="1">
              <a:ln>
                <a:solidFill>
                  <a:schemeClr val="accent1">
                    <a:lumMod val="50000"/>
                  </a:schemeClr>
                </a:solidFill>
              </a:ln>
              <a:solidFill>
                <a:schemeClr val="accent1">
                  <a:lumMod val="75000"/>
                </a:schemeClr>
              </a:solidFill>
              <a:latin typeface="Arial Black" panose="020B0A04020102020204" pitchFamily="34" charset="0"/>
            </a:rPr>
            <a:t>FINALE</a:t>
          </a:r>
          <a:endParaRPr lang="nl-NL" sz="1100" b="1">
            <a:ln>
              <a:solidFill>
                <a:schemeClr val="accent1">
                  <a:lumMod val="50000"/>
                </a:schemeClr>
              </a:solidFill>
            </a:ln>
            <a:solidFill>
              <a:schemeClr val="accent1">
                <a:lumMod val="75000"/>
              </a:schemeClr>
            </a:solidFill>
            <a:latin typeface="Arial Black" panose="020B0A04020102020204" pitchFamily="34" charset="0"/>
          </a:endParaRPr>
        </a:p>
      </xdr:txBody>
    </xdr:sp>
    <xdr:clientData fPrintsWithSheet="0"/>
  </xdr:twoCellAnchor>
  <xdr:twoCellAnchor editAs="absolute">
    <xdr:from>
      <xdr:col>12</xdr:col>
      <xdr:colOff>272891</xdr:colOff>
      <xdr:row>0</xdr:row>
      <xdr:rowOff>207816</xdr:rowOff>
    </xdr:from>
    <xdr:to>
      <xdr:col>16</xdr:col>
      <xdr:colOff>131763</xdr:colOff>
      <xdr:row>0</xdr:row>
      <xdr:rowOff>541191</xdr:rowOff>
    </xdr:to>
    <xdr:sp macro="[0]!Sorteer_Voorronde" textlink="">
      <xdr:nvSpPr>
        <xdr:cNvPr id="7" name="KnopSortSeries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4872175" y="207816"/>
          <a:ext cx="2061538" cy="333375"/>
        </a:xfrm>
        <a:prstGeom prst="snip1Rect">
          <a:avLst/>
        </a:prstGeom>
        <a:solidFill>
          <a:schemeClr val="accent1">
            <a:lumMod val="60000"/>
            <a:lumOff val="40000"/>
          </a:schemeClr>
        </a:solidFill>
        <a:ln w="57150">
          <a:solidFill>
            <a:schemeClr val="accent1">
              <a:lumMod val="75000"/>
            </a:schemeClr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600" b="1">
              <a:ln>
                <a:solidFill>
                  <a:schemeClr val="accent1">
                    <a:lumMod val="50000"/>
                  </a:schemeClr>
                </a:solidFill>
              </a:ln>
              <a:latin typeface="Arial Black" panose="020B0A04020102020204" pitchFamily="34" charset="0"/>
            </a:rPr>
            <a:t>SORT. SERIES</a:t>
          </a:r>
          <a:endParaRPr lang="nl-NL" sz="1100" b="1">
            <a:ln>
              <a:solidFill>
                <a:schemeClr val="accent1">
                  <a:lumMod val="50000"/>
                </a:schemeClr>
              </a:solidFill>
            </a:ln>
            <a:latin typeface="Arial Black" panose="020B0A04020102020204" pitchFamily="34" charset="0"/>
          </a:endParaRPr>
        </a:p>
      </xdr:txBody>
    </xdr:sp>
    <xdr:clientData fPrintsWithSheet="0"/>
  </xdr:twoCellAnchor>
  <xdr:twoCellAnchor editAs="absolute">
    <xdr:from>
      <xdr:col>12</xdr:col>
      <xdr:colOff>272891</xdr:colOff>
      <xdr:row>0</xdr:row>
      <xdr:rowOff>673484</xdr:rowOff>
    </xdr:from>
    <xdr:to>
      <xdr:col>16</xdr:col>
      <xdr:colOff>131763</xdr:colOff>
      <xdr:row>0</xdr:row>
      <xdr:rowOff>1006859</xdr:rowOff>
    </xdr:to>
    <xdr:sp macro="[0]!Sorteer_Finale" textlink="">
      <xdr:nvSpPr>
        <xdr:cNvPr id="8" name="KnopSortFinale" hidden="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898866" y="673484"/>
          <a:ext cx="2079784" cy="333375"/>
        </a:xfrm>
        <a:prstGeom prst="snip1Rect">
          <a:avLst/>
        </a:prstGeom>
        <a:solidFill>
          <a:schemeClr val="bg1"/>
        </a:solidFill>
        <a:ln w="57150">
          <a:solidFill>
            <a:schemeClr val="accent1">
              <a:lumMod val="75000"/>
            </a:schemeClr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600" b="1">
              <a:ln>
                <a:solidFill>
                  <a:schemeClr val="accent1">
                    <a:lumMod val="50000"/>
                  </a:schemeClr>
                </a:solidFill>
              </a:ln>
              <a:solidFill>
                <a:schemeClr val="accent1">
                  <a:lumMod val="75000"/>
                </a:schemeClr>
              </a:solidFill>
              <a:latin typeface="Arial Black" panose="020B0A04020102020204" pitchFamily="34" charset="0"/>
            </a:rPr>
            <a:t>SORT. FINALE</a:t>
          </a:r>
          <a:endParaRPr lang="nl-NL" sz="1100" b="1">
            <a:ln>
              <a:solidFill>
                <a:schemeClr val="accent1">
                  <a:lumMod val="50000"/>
                </a:schemeClr>
              </a:solidFill>
            </a:ln>
            <a:solidFill>
              <a:schemeClr val="accent1">
                <a:lumMod val="75000"/>
              </a:schemeClr>
            </a:solidFill>
            <a:latin typeface="Arial Black" panose="020B0A04020102020204" pitchFamily="34" charset="0"/>
          </a:endParaRPr>
        </a:p>
      </xdr:txBody>
    </xdr:sp>
    <xdr:clientData fPrintsWithSheet="0"/>
  </xdr:twoCellAnchor>
  <xdr:twoCellAnchor editAs="absolute">
    <xdr:from>
      <xdr:col>2</xdr:col>
      <xdr:colOff>202691</xdr:colOff>
      <xdr:row>0</xdr:row>
      <xdr:rowOff>207816</xdr:rowOff>
    </xdr:from>
    <xdr:to>
      <xdr:col>6</xdr:col>
      <xdr:colOff>1042217</xdr:colOff>
      <xdr:row>0</xdr:row>
      <xdr:rowOff>1011092</xdr:rowOff>
    </xdr:to>
    <xdr:sp macro="[0]!Dashboard" textlink="">
      <xdr:nvSpPr>
        <xdr:cNvPr id="14" name="KnopBeheer">
          <a:extLst>
            <a:ext uri="{FF2B5EF4-FFF2-40B4-BE49-F238E27FC236}">
              <a16:creationId xmlns:a16="http://schemas.microsoft.com/office/drawing/2014/main" id="{07FEF70D-E8A4-4C46-825B-94B02BBFDBE5}"/>
            </a:ext>
          </a:extLst>
        </xdr:cNvPr>
        <xdr:cNvSpPr/>
      </xdr:nvSpPr>
      <xdr:spPr>
        <a:xfrm>
          <a:off x="216477" y="207816"/>
          <a:ext cx="2177617" cy="803276"/>
        </a:xfrm>
        <a:prstGeom prst="snip1Rect">
          <a:avLst/>
        </a:prstGeom>
        <a:solidFill>
          <a:schemeClr val="accent1">
            <a:lumMod val="75000"/>
          </a:schemeClr>
        </a:solidFill>
        <a:ln w="57150"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 b="1">
              <a:ln w="12700">
                <a:solidFill>
                  <a:schemeClr val="tx1"/>
                </a:solidFill>
              </a:ln>
              <a:solidFill>
                <a:schemeClr val="bg1"/>
              </a:solidFill>
              <a:effectLst/>
              <a:latin typeface="Cooper Black" panose="0208090404030B020404" pitchFamily="18" charset="0"/>
            </a:rPr>
            <a:t>DASHBOARD</a:t>
          </a:r>
          <a:endParaRPr lang="nl-NL" sz="3000" b="1">
            <a:ln w="12700">
              <a:solidFill>
                <a:schemeClr val="tx1"/>
              </a:solidFill>
            </a:ln>
            <a:solidFill>
              <a:schemeClr val="bg1"/>
            </a:solidFill>
            <a:effectLst/>
            <a:latin typeface="Cooper Black" panose="0208090404030B020404" pitchFamily="18" charset="0"/>
          </a:endParaRPr>
        </a:p>
      </xdr:txBody>
    </xdr:sp>
    <xdr:clientData fPrintsWithSheet="0"/>
  </xdr:twoCellAnchor>
  <xdr:twoCellAnchor editAs="absolute">
    <xdr:from>
      <xdr:col>6</xdr:col>
      <xdr:colOff>1261346</xdr:colOff>
      <xdr:row>0</xdr:row>
      <xdr:rowOff>95249</xdr:rowOff>
    </xdr:from>
    <xdr:to>
      <xdr:col>12</xdr:col>
      <xdr:colOff>46414</xdr:colOff>
      <xdr:row>0</xdr:row>
      <xdr:rowOff>428624</xdr:rowOff>
    </xdr:to>
    <xdr:sp macro="[0]!_xludf.Series" textlink="">
      <xdr:nvSpPr>
        <xdr:cNvPr id="15" name="KnopTerugSeries" hidden="1">
          <a:extLst>
            <a:ext uri="{FF2B5EF4-FFF2-40B4-BE49-F238E27FC236}">
              <a16:creationId xmlns:a16="http://schemas.microsoft.com/office/drawing/2014/main" id="{D504461B-1D46-47FF-933C-C15F9255F46E}"/>
            </a:ext>
          </a:extLst>
        </xdr:cNvPr>
        <xdr:cNvSpPr/>
      </xdr:nvSpPr>
      <xdr:spPr>
        <a:xfrm>
          <a:off x="2619381" y="95249"/>
          <a:ext cx="2047876" cy="333375"/>
        </a:xfrm>
        <a:prstGeom prst="snip1Rect">
          <a:avLst/>
        </a:prstGeom>
        <a:solidFill>
          <a:schemeClr val="accent1">
            <a:lumMod val="60000"/>
            <a:lumOff val="40000"/>
          </a:schemeClr>
        </a:solidFill>
        <a:ln w="57150">
          <a:solidFill>
            <a:schemeClr val="accent1">
              <a:lumMod val="75000"/>
            </a:schemeClr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600" b="1">
              <a:ln>
                <a:solidFill>
                  <a:schemeClr val="accent1">
                    <a:lumMod val="50000"/>
                  </a:schemeClr>
                </a:solidFill>
              </a:ln>
              <a:latin typeface="Arial Black" panose="020B0A04020102020204" pitchFamily="34" charset="0"/>
            </a:rPr>
            <a:t>TERUG</a:t>
          </a:r>
          <a:r>
            <a:rPr lang="nl-NL" sz="1600" b="1" baseline="0">
              <a:ln>
                <a:solidFill>
                  <a:schemeClr val="accent1">
                    <a:lumMod val="50000"/>
                  </a:schemeClr>
                </a:solidFill>
              </a:ln>
              <a:latin typeface="Arial Black" panose="020B0A04020102020204" pitchFamily="34" charset="0"/>
            </a:rPr>
            <a:t> </a:t>
          </a:r>
          <a:endParaRPr lang="nl-NL" sz="1100" b="1">
            <a:ln>
              <a:solidFill>
                <a:schemeClr val="accent1">
                  <a:lumMod val="50000"/>
                </a:schemeClr>
              </a:solidFill>
            </a:ln>
            <a:latin typeface="Arial Black" panose="020B0A04020102020204" pitchFamily="34" charset="0"/>
          </a:endParaRPr>
        </a:p>
      </xdr:txBody>
    </xdr:sp>
    <xdr:clientData fPrintsWithSheet="0"/>
  </xdr:twoCellAnchor>
  <xdr:twoCellAnchor editAs="oneCell">
    <xdr:from>
      <xdr:col>15</xdr:col>
      <xdr:colOff>260068</xdr:colOff>
      <xdr:row>4</xdr:row>
      <xdr:rowOff>235212</xdr:rowOff>
    </xdr:from>
    <xdr:to>
      <xdr:col>26</xdr:col>
      <xdr:colOff>371849</xdr:colOff>
      <xdr:row>14</xdr:row>
      <xdr:rowOff>133781</xdr:rowOff>
    </xdr:to>
    <xdr:grpSp>
      <xdr:nvGrpSpPr>
        <xdr:cNvPr id="10" name="KnopPrinten" hidden="1">
          <a:extLst>
            <a:ext uri="{FF2B5EF4-FFF2-40B4-BE49-F238E27FC236}">
              <a16:creationId xmlns:a16="http://schemas.microsoft.com/office/drawing/2014/main" id="{B01FF07F-6339-41E3-8DC9-147801644EA1}"/>
            </a:ext>
          </a:extLst>
        </xdr:cNvPr>
        <xdr:cNvGrpSpPr/>
      </xdr:nvGrpSpPr>
      <xdr:grpSpPr>
        <a:xfrm flipH="1">
          <a:off x="6546568" y="1266825"/>
          <a:ext cx="2473981" cy="762431"/>
          <a:chOff x="7134333" y="116417"/>
          <a:chExt cx="2520000" cy="802800"/>
        </a:xfrm>
      </xdr:grpSpPr>
      <xdr:sp macro="[0]!Printen" textlink="">
        <xdr:nvSpPr>
          <xdr:cNvPr id="12" name="KnopInschrijvingen" hidden="1">
            <a:extLst>
              <a:ext uri="{FF2B5EF4-FFF2-40B4-BE49-F238E27FC236}">
                <a16:creationId xmlns:a16="http://schemas.microsoft.com/office/drawing/2014/main" id="{6FD31A9A-E0B1-4485-A64B-C29CBFB5B80F}"/>
              </a:ext>
            </a:extLst>
          </xdr:cNvPr>
          <xdr:cNvSpPr/>
        </xdr:nvSpPr>
        <xdr:spPr>
          <a:xfrm>
            <a:off x="7134333" y="116417"/>
            <a:ext cx="2520000" cy="802800"/>
          </a:xfrm>
          <a:prstGeom prst="snip1Rect">
            <a:avLst/>
          </a:prstGeom>
          <a:solidFill>
            <a:schemeClr val="bg1"/>
          </a:solidFill>
          <a:ln w="57150">
            <a:solidFill>
              <a:schemeClr val="accent1">
                <a:lumMod val="75000"/>
              </a:schemeClr>
            </a:solidFill>
          </a:ln>
        </xdr:spPr>
        <xdr:style>
          <a:lnRef idx="2">
            <a:schemeClr val="accent6">
              <a:shade val="50000"/>
            </a:schemeClr>
          </a:lnRef>
          <a:fillRef idx="1">
            <a:schemeClr val="accent6"/>
          </a:fillRef>
          <a:effectRef idx="0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nl-NL" sz="2600" b="1">
                <a:ln w="9525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accent1">
                    <a:lumMod val="60000"/>
                    <a:lumOff val="40000"/>
                  </a:schemeClr>
                </a:solidFill>
                <a:latin typeface="Cooper Black" panose="0208090404030B020404" pitchFamily="18" charset="0"/>
              </a:rPr>
              <a:t>PRINTEN</a:t>
            </a:r>
          </a:p>
        </xdr:txBody>
      </xdr:sp>
      <xdr:pic>
        <xdr:nvPicPr>
          <xdr:cNvPr id="9" name="Afbeelding 8" hidden="1">
            <a:extLst>
              <a:ext uri="{FF2B5EF4-FFF2-40B4-BE49-F238E27FC236}">
                <a16:creationId xmlns:a16="http://schemas.microsoft.com/office/drawing/2014/main" id="{F3BAEB82-60C6-4F97-8CE0-09B458AB210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249583" y="264583"/>
            <a:ext cx="539750" cy="539750"/>
          </a:xfrm>
          <a:prstGeom prst="roundRect">
            <a:avLst>
              <a:gd name="adj" fmla="val 8594"/>
            </a:avLst>
          </a:prstGeom>
          <a:solidFill>
            <a:srgbClr val="FFFFFF">
              <a:shade val="85000"/>
            </a:srgbClr>
          </a:solidFill>
          <a:ln>
            <a:noFill/>
          </a:ln>
          <a:effectLst/>
        </xdr:spPr>
      </xdr:pic>
    </xdr:grpSp>
    <xdr:clientData/>
  </xdr:twoCellAnchor>
  <xdr:twoCellAnchor editAs="absolute">
    <xdr:from>
      <xdr:col>2</xdr:col>
      <xdr:colOff>202691</xdr:colOff>
      <xdr:row>0</xdr:row>
      <xdr:rowOff>1128567</xdr:rowOff>
    </xdr:from>
    <xdr:to>
      <xdr:col>12</xdr:col>
      <xdr:colOff>70756</xdr:colOff>
      <xdr:row>12</xdr:row>
      <xdr:rowOff>431655</xdr:rowOff>
    </xdr:to>
    <xdr:grpSp>
      <xdr:nvGrpSpPr>
        <xdr:cNvPr id="29" name="LogoVoorronde">
          <a:extLst>
            <a:ext uri="{FF2B5EF4-FFF2-40B4-BE49-F238E27FC236}">
              <a16:creationId xmlns:a16="http://schemas.microsoft.com/office/drawing/2014/main" id="{BD4B6FB1-2423-414D-A4B1-C276C78EAAE0}"/>
            </a:ext>
          </a:extLst>
        </xdr:cNvPr>
        <xdr:cNvGrpSpPr/>
      </xdr:nvGrpSpPr>
      <xdr:grpSpPr>
        <a:xfrm>
          <a:off x="202691" y="1128567"/>
          <a:ext cx="4497215" cy="569913"/>
          <a:chOff x="342898" y="1016000"/>
          <a:chExt cx="4438582" cy="576000"/>
        </a:xfrm>
      </xdr:grpSpPr>
      <xdr:sp macro="" textlink="">
        <xdr:nvSpPr>
          <xdr:cNvPr id="26" name="KnopFinale">
            <a:extLst>
              <a:ext uri="{FF2B5EF4-FFF2-40B4-BE49-F238E27FC236}">
                <a16:creationId xmlns:a16="http://schemas.microsoft.com/office/drawing/2014/main" id="{2F52AE44-BD19-449A-8585-B1FFE6220C71}"/>
              </a:ext>
            </a:extLst>
          </xdr:cNvPr>
          <xdr:cNvSpPr/>
        </xdr:nvSpPr>
        <xdr:spPr>
          <a:xfrm>
            <a:off x="342898" y="1016000"/>
            <a:ext cx="4438582" cy="576000"/>
          </a:xfrm>
          <a:prstGeom prst="snip1Rect">
            <a:avLst/>
          </a:prstGeom>
          <a:solidFill>
            <a:schemeClr val="accent1">
              <a:lumMod val="20000"/>
              <a:lumOff val="80000"/>
            </a:schemeClr>
          </a:solidFill>
          <a:ln w="57150">
            <a:solidFill>
              <a:schemeClr val="accent1">
                <a:lumMod val="75000"/>
              </a:schemeClr>
            </a:solidFill>
          </a:ln>
        </xdr:spPr>
        <xdr:style>
          <a:lnRef idx="2">
            <a:schemeClr val="accent6">
              <a:shade val="50000"/>
            </a:schemeClr>
          </a:lnRef>
          <a:fillRef idx="1">
            <a:schemeClr val="accent6"/>
          </a:fillRef>
          <a:effectRef idx="0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nl-NL" sz="3600" b="1">
                <a:ln w="19050">
                  <a:solidFill>
                    <a:schemeClr val="accent1">
                      <a:lumMod val="50000"/>
                    </a:schemeClr>
                  </a:solidFill>
                </a:ln>
                <a:solidFill>
                  <a:schemeClr val="bg1"/>
                </a:solidFill>
                <a:latin typeface="Cooper Black" panose="0208090404030B020404" pitchFamily="18" charset="0"/>
              </a:rPr>
              <a:t> VOORRONDE</a:t>
            </a:r>
          </a:p>
        </xdr:txBody>
      </xdr:sp>
      <xdr:pic>
        <xdr:nvPicPr>
          <xdr:cNvPr id="28" name="Afbeelding 27">
            <a:extLst>
              <a:ext uri="{FF2B5EF4-FFF2-40B4-BE49-F238E27FC236}">
                <a16:creationId xmlns:a16="http://schemas.microsoft.com/office/drawing/2014/main" id="{BE218DFA-C6B3-45A5-BE11-D460D2F25C2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 flipH="1">
            <a:off x="3954422" y="1016001"/>
            <a:ext cx="617578" cy="565389"/>
          </a:xfrm>
          <a:prstGeom prst="ellipse">
            <a:avLst/>
          </a:prstGeom>
          <a:ln>
            <a:noFill/>
          </a:ln>
          <a:effectLst>
            <a:softEdge rad="112500"/>
          </a:effectLst>
        </xdr:spPr>
      </xdr:pic>
    </xdr:grpSp>
    <xdr:clientData fPrintsWithSheet="0"/>
  </xdr:twoCellAnchor>
  <xdr:twoCellAnchor editAs="absolute">
    <xdr:from>
      <xdr:col>2</xdr:col>
      <xdr:colOff>202691</xdr:colOff>
      <xdr:row>0</xdr:row>
      <xdr:rowOff>1135302</xdr:rowOff>
    </xdr:from>
    <xdr:to>
      <xdr:col>12</xdr:col>
      <xdr:colOff>46414</xdr:colOff>
      <xdr:row>12</xdr:row>
      <xdr:rowOff>438390</xdr:rowOff>
    </xdr:to>
    <xdr:grpSp>
      <xdr:nvGrpSpPr>
        <xdr:cNvPr id="35" name="LogoFinale" hidden="1">
          <a:extLst>
            <a:ext uri="{FF2B5EF4-FFF2-40B4-BE49-F238E27FC236}">
              <a16:creationId xmlns:a16="http://schemas.microsoft.com/office/drawing/2014/main" id="{C211A77D-444C-4BA3-97C2-5E57A99E2F78}"/>
            </a:ext>
          </a:extLst>
        </xdr:cNvPr>
        <xdr:cNvGrpSpPr/>
      </xdr:nvGrpSpPr>
      <xdr:grpSpPr>
        <a:xfrm>
          <a:off x="202691" y="1135302"/>
          <a:ext cx="4472873" cy="569913"/>
          <a:chOff x="5704417" y="1058333"/>
          <a:chExt cx="4438582" cy="576000"/>
        </a:xfrm>
      </xdr:grpSpPr>
      <xdr:sp macro="" textlink="">
        <xdr:nvSpPr>
          <xdr:cNvPr id="31" name="KnopFinale" hidden="1">
            <a:extLst>
              <a:ext uri="{FF2B5EF4-FFF2-40B4-BE49-F238E27FC236}">
                <a16:creationId xmlns:a16="http://schemas.microsoft.com/office/drawing/2014/main" id="{8156105A-F637-4CC6-9765-64FECDA4BB81}"/>
              </a:ext>
            </a:extLst>
          </xdr:cNvPr>
          <xdr:cNvSpPr/>
        </xdr:nvSpPr>
        <xdr:spPr>
          <a:xfrm>
            <a:off x="5704417" y="1058333"/>
            <a:ext cx="4438582" cy="576000"/>
          </a:xfrm>
          <a:prstGeom prst="snip1Rect">
            <a:avLst/>
          </a:prstGeom>
          <a:solidFill>
            <a:schemeClr val="accent1">
              <a:lumMod val="20000"/>
              <a:lumOff val="80000"/>
            </a:schemeClr>
          </a:solidFill>
          <a:ln w="57150">
            <a:solidFill>
              <a:schemeClr val="accent1">
                <a:lumMod val="75000"/>
              </a:schemeClr>
            </a:solidFill>
          </a:ln>
        </xdr:spPr>
        <xdr:style>
          <a:lnRef idx="2">
            <a:schemeClr val="accent6">
              <a:shade val="50000"/>
            </a:schemeClr>
          </a:lnRef>
          <a:fillRef idx="1">
            <a:schemeClr val="accent6"/>
          </a:fillRef>
          <a:effectRef idx="0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nl-NL" sz="3600" b="1">
                <a:ln w="19050">
                  <a:solidFill>
                    <a:schemeClr val="accent1">
                      <a:lumMod val="50000"/>
                    </a:schemeClr>
                  </a:solidFill>
                </a:ln>
                <a:solidFill>
                  <a:schemeClr val="bg1"/>
                </a:solidFill>
                <a:latin typeface="Cooper Black" panose="0208090404030B020404" pitchFamily="18" charset="0"/>
              </a:rPr>
              <a:t> FINALE</a:t>
            </a:r>
          </a:p>
        </xdr:txBody>
      </xdr:sp>
      <xdr:pic>
        <xdr:nvPicPr>
          <xdr:cNvPr id="32" name="Afbeelding 31" hidden="1">
            <a:extLst>
              <a:ext uri="{FF2B5EF4-FFF2-40B4-BE49-F238E27FC236}">
                <a16:creationId xmlns:a16="http://schemas.microsoft.com/office/drawing/2014/main" id="{16761521-3EEB-44D5-938C-604406D3DF5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 flipH="1">
            <a:off x="9440754" y="1068917"/>
            <a:ext cx="617578" cy="565389"/>
          </a:xfrm>
          <a:prstGeom prst="ellipse">
            <a:avLst/>
          </a:prstGeom>
          <a:ln>
            <a:noFill/>
          </a:ln>
          <a:effectLst>
            <a:softEdge rad="112500"/>
          </a:effectLst>
        </xdr:spPr>
      </xdr:pic>
      <xdr:pic>
        <xdr:nvPicPr>
          <xdr:cNvPr id="33" name="Afbeelding 32" hidden="1">
            <a:extLst>
              <a:ext uri="{FF2B5EF4-FFF2-40B4-BE49-F238E27FC236}">
                <a16:creationId xmlns:a16="http://schemas.microsoft.com/office/drawing/2014/main" id="{A36EA83C-4261-4B09-9673-C153E8D7627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888077" y="1058333"/>
            <a:ext cx="610089" cy="565389"/>
          </a:xfrm>
          <a:prstGeom prst="ellipse">
            <a:avLst/>
          </a:prstGeom>
          <a:ln>
            <a:noFill/>
          </a:ln>
          <a:effectLst>
            <a:softEdge rad="112500"/>
          </a:effectLst>
        </xdr:spPr>
      </xdr:pic>
    </xdr:grpSp>
    <xdr:clientData fPrintsWithSheet="0"/>
  </xdr:twoCellAnchor>
  <xdr:twoCellAnchor editAs="oneCell">
    <xdr:from>
      <xdr:col>15</xdr:col>
      <xdr:colOff>260068</xdr:colOff>
      <xdr:row>8</xdr:row>
      <xdr:rowOff>222248</xdr:rowOff>
    </xdr:from>
    <xdr:to>
      <xdr:col>26</xdr:col>
      <xdr:colOff>371849</xdr:colOff>
      <xdr:row>14</xdr:row>
      <xdr:rowOff>128948</xdr:rowOff>
    </xdr:to>
    <xdr:grpSp>
      <xdr:nvGrpSpPr>
        <xdr:cNvPr id="17" name="KnopHome" hidden="1">
          <a:extLst>
            <a:ext uri="{FF2B5EF4-FFF2-40B4-BE49-F238E27FC236}">
              <a16:creationId xmlns:a16="http://schemas.microsoft.com/office/drawing/2014/main" id="{17FE94A8-E896-495A-AC5A-9603C6D957CA}"/>
            </a:ext>
          </a:extLst>
        </xdr:cNvPr>
        <xdr:cNvGrpSpPr/>
      </xdr:nvGrpSpPr>
      <xdr:grpSpPr>
        <a:xfrm>
          <a:off x="6546568" y="1266825"/>
          <a:ext cx="2473981" cy="757598"/>
          <a:chOff x="7300096" y="2973915"/>
          <a:chExt cx="2520000" cy="793753"/>
        </a:xfrm>
      </xdr:grpSpPr>
      <xdr:sp macro="[0]!Home" textlink="">
        <xdr:nvSpPr>
          <xdr:cNvPr id="4" name="KnopHome2" hidden="1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 flipH="1">
            <a:off x="7300096" y="2973915"/>
            <a:ext cx="2520000" cy="793753"/>
          </a:xfrm>
          <a:prstGeom prst="snip1Rect">
            <a:avLst/>
          </a:prstGeom>
          <a:solidFill>
            <a:schemeClr val="bg1"/>
          </a:solidFill>
          <a:ln w="57150">
            <a:solidFill>
              <a:schemeClr val="accent1">
                <a:lumMod val="75000"/>
              </a:schemeClr>
            </a:solidFill>
          </a:ln>
        </xdr:spPr>
        <xdr:style>
          <a:lnRef idx="2">
            <a:schemeClr val="accent6">
              <a:shade val="50000"/>
            </a:schemeClr>
          </a:lnRef>
          <a:fillRef idx="1">
            <a:schemeClr val="accent6"/>
          </a:fillRef>
          <a:effectRef idx="0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nl-NL" sz="2600" b="1">
                <a:ln>
                  <a:solidFill>
                    <a:sysClr val="windowText" lastClr="000000"/>
                  </a:solidFill>
                </a:ln>
                <a:solidFill>
                  <a:schemeClr val="accent1">
                    <a:lumMod val="60000"/>
                    <a:lumOff val="40000"/>
                  </a:schemeClr>
                </a:solidFill>
                <a:latin typeface="Cooper Black" panose="0208090404030B020404" pitchFamily="18" charset="0"/>
              </a:rPr>
              <a:t>TERUG</a:t>
            </a:r>
            <a:r>
              <a:rPr lang="nl-NL" sz="2400" b="1" baseline="0">
                <a:ln>
                  <a:solidFill>
                    <a:schemeClr val="accent1">
                      <a:lumMod val="50000"/>
                    </a:schemeClr>
                  </a:solidFill>
                </a:ln>
                <a:latin typeface="Arial Black" panose="020B0A04020102020204" pitchFamily="34" charset="0"/>
              </a:rPr>
              <a:t> </a:t>
            </a:r>
            <a:endParaRPr lang="nl-NL" sz="1400" b="1">
              <a:ln>
                <a:solidFill>
                  <a:schemeClr val="accent1">
                    <a:lumMod val="50000"/>
                  </a:schemeClr>
                </a:solidFill>
              </a:ln>
              <a:latin typeface="Arial Black" panose="020B0A04020102020204" pitchFamily="34" charset="0"/>
            </a:endParaRPr>
          </a:p>
        </xdr:txBody>
      </xdr:sp>
      <xdr:pic>
        <xdr:nvPicPr>
          <xdr:cNvPr id="11" name="Afbeelding 10" hidden="1">
            <a:extLst>
              <a:ext uri="{FF2B5EF4-FFF2-40B4-BE49-F238E27FC236}">
                <a16:creationId xmlns:a16="http://schemas.microsoft.com/office/drawing/2014/main" id="{C3CB4896-3235-4132-A3F1-739737148DA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sharpenSoften amount="50000"/>
                    </a14:imgEffect>
                    <a14:imgEffect>
                      <a14:colorTemperature colorTemp="4986"/>
                    </a14:imgEffect>
                    <a14:imgEffect>
                      <a14:brightnessContrast bright="20000" contrast="4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048750" y="3068451"/>
            <a:ext cx="624417" cy="631285"/>
          </a:xfrm>
          <a:prstGeom prst="rect">
            <a:avLst/>
          </a:prstGeom>
        </xdr:spPr>
      </xdr:pic>
    </xdr:grpSp>
    <xdr:clientData/>
  </xdr:twoCellAnchor>
  <xdr:twoCellAnchor editAs="oneCell">
    <xdr:from>
      <xdr:col>66</xdr:col>
      <xdr:colOff>273050</xdr:colOff>
      <xdr:row>0</xdr:row>
      <xdr:rowOff>216957</xdr:rowOff>
    </xdr:from>
    <xdr:to>
      <xdr:col>67</xdr:col>
      <xdr:colOff>785813</xdr:colOff>
      <xdr:row>12</xdr:row>
      <xdr:rowOff>85725</xdr:rowOff>
    </xdr:to>
    <xdr:sp macro="" textlink="">
      <xdr:nvSpPr>
        <xdr:cNvPr id="20" name="Logo">
          <a:extLst>
            <a:ext uri="{FF2B5EF4-FFF2-40B4-BE49-F238E27FC236}">
              <a16:creationId xmlns:a16="http://schemas.microsoft.com/office/drawing/2014/main" id="{0D235D20-1425-49B3-9C88-2B9F16165632}"/>
            </a:ext>
          </a:extLst>
        </xdr:cNvPr>
        <xdr:cNvSpPr/>
      </xdr:nvSpPr>
      <xdr:spPr>
        <a:xfrm>
          <a:off x="9607550" y="216957"/>
          <a:ext cx="1576388" cy="1138768"/>
        </a:xfrm>
        <a:prstGeom prst="roundRect">
          <a:avLst/>
        </a:prstGeom>
        <a:blipFill>
          <a:blip xmlns:r="http://schemas.openxmlformats.org/officeDocument/2006/relationships" r:embed="rId7"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 fPrintsWithSheet="0"/>
  </xdr:twoCellAnchor>
  <xdr:twoCellAnchor editAs="oneCell">
    <xdr:from>
      <xdr:col>66</xdr:col>
      <xdr:colOff>369887</xdr:colOff>
      <xdr:row>0</xdr:row>
      <xdr:rowOff>225424</xdr:rowOff>
    </xdr:from>
    <xdr:to>
      <xdr:col>68</xdr:col>
      <xdr:colOff>87312</xdr:colOff>
      <xdr:row>12</xdr:row>
      <xdr:rowOff>182563</xdr:rowOff>
    </xdr:to>
    <xdr:sp macro="" textlink="">
      <xdr:nvSpPr>
        <xdr:cNvPr id="37" name="Logo2" hidden="1">
          <a:extLst>
            <a:ext uri="{FF2B5EF4-FFF2-40B4-BE49-F238E27FC236}">
              <a16:creationId xmlns:a16="http://schemas.microsoft.com/office/drawing/2014/main" id="{B8C68BB1-BCB8-4257-AAED-9D50A6B29930}"/>
            </a:ext>
          </a:extLst>
        </xdr:cNvPr>
        <xdr:cNvSpPr/>
      </xdr:nvSpPr>
      <xdr:spPr>
        <a:xfrm>
          <a:off x="10553700" y="225424"/>
          <a:ext cx="1844675" cy="1227139"/>
        </a:xfrm>
        <a:prstGeom prst="roundRect">
          <a:avLst/>
        </a:prstGeom>
        <a:blipFill>
          <a:blip xmlns:r="http://schemas.openxmlformats.org/officeDocument/2006/relationships" r:embed="rId7"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 fPrintsWithSheet="0"/>
  </xdr:twoCellAnchor>
  <xdr:twoCellAnchor editAs="oneCell">
    <xdr:from>
      <xdr:col>63</xdr:col>
      <xdr:colOff>52916</xdr:colOff>
      <xdr:row>0</xdr:row>
      <xdr:rowOff>457199</xdr:rowOff>
    </xdr:from>
    <xdr:to>
      <xdr:col>67</xdr:col>
      <xdr:colOff>315599</xdr:colOff>
      <xdr:row>12</xdr:row>
      <xdr:rowOff>333375</xdr:rowOff>
    </xdr:to>
    <xdr:sp macro="" textlink="">
      <xdr:nvSpPr>
        <xdr:cNvPr id="38" name="Logo3" hidden="1">
          <a:extLst>
            <a:ext uri="{FF2B5EF4-FFF2-40B4-BE49-F238E27FC236}">
              <a16:creationId xmlns:a16="http://schemas.microsoft.com/office/drawing/2014/main" id="{0B3C45FC-C4C6-449C-B997-340B0FEA1199}"/>
            </a:ext>
          </a:extLst>
        </xdr:cNvPr>
        <xdr:cNvSpPr/>
      </xdr:nvSpPr>
      <xdr:spPr>
        <a:xfrm>
          <a:off x="9997016" y="457199"/>
          <a:ext cx="1382400" cy="1143001"/>
        </a:xfrm>
        <a:prstGeom prst="roundRect">
          <a:avLst/>
        </a:prstGeom>
        <a:blipFill>
          <a:blip xmlns:r="http://schemas.openxmlformats.org/officeDocument/2006/relationships" r:embed="rId7"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 fPrintsWithSheet="0"/>
  </xdr:twoCellAnchor>
  <xdr:twoCellAnchor>
    <xdr:from>
      <xdr:col>29</xdr:col>
      <xdr:colOff>337312</xdr:colOff>
      <xdr:row>1</xdr:row>
      <xdr:rowOff>2825</xdr:rowOff>
    </xdr:from>
    <xdr:to>
      <xdr:col>33</xdr:col>
      <xdr:colOff>272862</xdr:colOff>
      <xdr:row>4</xdr:row>
      <xdr:rowOff>94425</xdr:rowOff>
    </xdr:to>
    <xdr:grpSp>
      <xdr:nvGrpSpPr>
        <xdr:cNvPr id="40" name="KnopLogo" hidden="1">
          <a:extLst>
            <a:ext uri="{FF2B5EF4-FFF2-40B4-BE49-F238E27FC236}">
              <a16:creationId xmlns:a16="http://schemas.microsoft.com/office/drawing/2014/main" id="{4C0A2315-BA14-461D-B1C2-5FDECB25C488}"/>
            </a:ext>
          </a:extLst>
        </xdr:cNvPr>
        <xdr:cNvGrpSpPr/>
      </xdr:nvGrpSpPr>
      <xdr:grpSpPr>
        <a:xfrm>
          <a:off x="15815437" y="1269650"/>
          <a:ext cx="2450150" cy="815500"/>
          <a:chOff x="15629170" y="2032003"/>
          <a:chExt cx="2520000" cy="802800"/>
        </a:xfrm>
      </xdr:grpSpPr>
      <xdr:sp macro="[0]!Kies_Logo" textlink="">
        <xdr:nvSpPr>
          <xdr:cNvPr id="16" name="Knoppie" hidden="1">
            <a:extLst>
              <a:ext uri="{FF2B5EF4-FFF2-40B4-BE49-F238E27FC236}">
                <a16:creationId xmlns:a16="http://schemas.microsoft.com/office/drawing/2014/main" id="{38177FC5-74D0-43B9-B8C7-0F45E8BC1C19}"/>
              </a:ext>
            </a:extLst>
          </xdr:cNvPr>
          <xdr:cNvSpPr/>
        </xdr:nvSpPr>
        <xdr:spPr>
          <a:xfrm>
            <a:off x="15629170" y="2032003"/>
            <a:ext cx="2520000" cy="802800"/>
          </a:xfrm>
          <a:prstGeom prst="snip1Rect">
            <a:avLst/>
          </a:prstGeom>
          <a:solidFill>
            <a:schemeClr val="bg1"/>
          </a:solidFill>
          <a:ln w="57150">
            <a:solidFill>
              <a:schemeClr val="tx1"/>
            </a:solidFill>
          </a:ln>
        </xdr:spPr>
        <xdr:style>
          <a:lnRef idx="2">
            <a:schemeClr val="accent6">
              <a:shade val="50000"/>
            </a:schemeClr>
          </a:lnRef>
          <a:fillRef idx="1">
            <a:schemeClr val="accent6"/>
          </a:fillRef>
          <a:effectRef idx="0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nl-NL" sz="2600" b="1">
                <a:ln w="19050">
                  <a:solidFill>
                    <a:sysClr val="windowText" lastClr="000000"/>
                  </a:solidFill>
                </a:ln>
                <a:solidFill>
                  <a:srgbClr val="FF0000"/>
                </a:solidFill>
                <a:latin typeface="Cooper Black" panose="0208090404030B020404" pitchFamily="18" charset="0"/>
              </a:rPr>
              <a:t> </a:t>
            </a:r>
            <a:r>
              <a:rPr lang="nl-NL" sz="2600" b="1">
                <a:ln w="19050">
                  <a:solidFill>
                    <a:sysClr val="windowText" lastClr="000000"/>
                  </a:solidFill>
                </a:ln>
                <a:solidFill>
                  <a:schemeClr val="bg2">
                    <a:lumMod val="75000"/>
                  </a:schemeClr>
                </a:solidFill>
                <a:latin typeface="Cooper Black" panose="0208090404030B020404" pitchFamily="18" charset="0"/>
              </a:rPr>
              <a:t>Kies</a:t>
            </a:r>
            <a:r>
              <a:rPr lang="nl-NL" sz="2600" b="1">
                <a:ln w="19050">
                  <a:solidFill>
                    <a:sysClr val="windowText" lastClr="000000"/>
                  </a:solidFill>
                </a:ln>
                <a:solidFill>
                  <a:srgbClr val="FF0000"/>
                </a:solidFill>
                <a:latin typeface="Cooper Black" panose="0208090404030B020404" pitchFamily="18" charset="0"/>
              </a:rPr>
              <a:t> </a:t>
            </a:r>
          </a:p>
        </xdr:txBody>
      </xdr:sp>
      <xdr:pic>
        <xdr:nvPicPr>
          <xdr:cNvPr id="39" name="Afbeelding 38" hidden="1">
            <a:extLst>
              <a:ext uri="{FF2B5EF4-FFF2-40B4-BE49-F238E27FC236}">
                <a16:creationId xmlns:a16="http://schemas.microsoft.com/office/drawing/2014/main" id="{E421A103-6F41-4265-93AD-BF37A46B2146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8514" t="29298" r="17594" b="31478"/>
          <a:stretch/>
        </xdr:blipFill>
        <xdr:spPr>
          <a:xfrm>
            <a:off x="16742834" y="2095500"/>
            <a:ext cx="1259417" cy="624417"/>
          </a:xfrm>
          <a:prstGeom prst="rect">
            <a:avLst/>
          </a:prstGeom>
        </xdr:spPr>
      </xdr:pic>
    </xdr:grpSp>
    <xdr:clientData/>
  </xdr:twoCellAnchor>
  <xdr:twoCellAnchor>
    <xdr:from>
      <xdr:col>29</xdr:col>
      <xdr:colOff>337312</xdr:colOff>
      <xdr:row>5</xdr:row>
      <xdr:rowOff>2473</xdr:rowOff>
    </xdr:from>
    <xdr:to>
      <xdr:col>33</xdr:col>
      <xdr:colOff>274978</xdr:colOff>
      <xdr:row>8</xdr:row>
      <xdr:rowOff>70789</xdr:rowOff>
    </xdr:to>
    <xdr:grpSp>
      <xdr:nvGrpSpPr>
        <xdr:cNvPr id="45" name="KnopWissen" hidden="1">
          <a:extLst>
            <a:ext uri="{FF2B5EF4-FFF2-40B4-BE49-F238E27FC236}">
              <a16:creationId xmlns:a16="http://schemas.microsoft.com/office/drawing/2014/main" id="{E8D17EB9-B977-4C72-9103-1107EE54F5A3}"/>
            </a:ext>
          </a:extLst>
        </xdr:cNvPr>
        <xdr:cNvGrpSpPr/>
      </xdr:nvGrpSpPr>
      <xdr:grpSpPr>
        <a:xfrm>
          <a:off x="15815437" y="2240848"/>
          <a:ext cx="2452266" cy="811266"/>
          <a:chOff x="15650336" y="2963336"/>
          <a:chExt cx="2520000" cy="802800"/>
        </a:xfrm>
      </xdr:grpSpPr>
      <xdr:sp macro="[0]!Wissen" textlink="">
        <xdr:nvSpPr>
          <xdr:cNvPr id="36" name="KnopWissen2" hidden="1">
            <a:extLst>
              <a:ext uri="{FF2B5EF4-FFF2-40B4-BE49-F238E27FC236}">
                <a16:creationId xmlns:a16="http://schemas.microsoft.com/office/drawing/2014/main" id="{C1879392-A02A-4686-BB51-586FC582026C}"/>
              </a:ext>
            </a:extLst>
          </xdr:cNvPr>
          <xdr:cNvSpPr/>
        </xdr:nvSpPr>
        <xdr:spPr>
          <a:xfrm>
            <a:off x="15650336" y="2963336"/>
            <a:ext cx="2520000" cy="802800"/>
          </a:xfrm>
          <a:prstGeom prst="snip1Rect">
            <a:avLst/>
          </a:prstGeom>
          <a:solidFill>
            <a:schemeClr val="bg1"/>
          </a:solidFill>
          <a:ln w="57150">
            <a:solidFill>
              <a:schemeClr val="tx1"/>
            </a:solidFill>
          </a:ln>
        </xdr:spPr>
        <xdr:style>
          <a:lnRef idx="2">
            <a:schemeClr val="accent6">
              <a:shade val="50000"/>
            </a:schemeClr>
          </a:lnRef>
          <a:fillRef idx="1">
            <a:schemeClr val="accent6"/>
          </a:fillRef>
          <a:effectRef idx="0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nl-NL" sz="1800" b="1" baseline="0">
                <a:ln w="19050">
                  <a:solidFill>
                    <a:sysClr val="windowText" lastClr="000000"/>
                  </a:solidFill>
                </a:ln>
                <a:solidFill>
                  <a:srgbClr val="FF0000"/>
                </a:solidFill>
                <a:latin typeface="Cooper Black" panose="0208090404030B020404" pitchFamily="18" charset="0"/>
              </a:rPr>
              <a:t>  </a:t>
            </a:r>
            <a:r>
              <a:rPr lang="nl-NL" sz="2000" b="1">
                <a:ln w="19050">
                  <a:solidFill>
                    <a:sysClr val="windowText" lastClr="000000"/>
                  </a:solidFill>
                </a:ln>
                <a:solidFill>
                  <a:srgbClr val="FF0000"/>
                </a:solidFill>
                <a:latin typeface="Cooper Black" panose="0208090404030B020404" pitchFamily="18" charset="0"/>
              </a:rPr>
              <a:t>NAMEN &amp;</a:t>
            </a:r>
            <a:br>
              <a:rPr lang="nl-NL" sz="2000" b="1">
                <a:ln w="19050">
                  <a:solidFill>
                    <a:sysClr val="windowText" lastClr="000000"/>
                  </a:solidFill>
                </a:ln>
                <a:solidFill>
                  <a:srgbClr val="FF0000"/>
                </a:solidFill>
                <a:latin typeface="Cooper Black" panose="0208090404030B020404" pitchFamily="18" charset="0"/>
              </a:rPr>
            </a:br>
            <a:r>
              <a:rPr lang="nl-NL" sz="2000" b="1" baseline="0">
                <a:ln w="19050">
                  <a:solidFill>
                    <a:sysClr val="windowText" lastClr="000000"/>
                  </a:solidFill>
                </a:ln>
                <a:solidFill>
                  <a:srgbClr val="FF0000"/>
                </a:solidFill>
                <a:latin typeface="Cooper Black" panose="0208090404030B020404" pitchFamily="18" charset="0"/>
              </a:rPr>
              <a:t>  SCORES</a:t>
            </a:r>
            <a:endParaRPr lang="nl-NL" sz="2000" b="1">
              <a:ln w="19050">
                <a:solidFill>
                  <a:sysClr val="windowText" lastClr="000000"/>
                </a:solidFill>
              </a:ln>
              <a:solidFill>
                <a:srgbClr val="FF0000"/>
              </a:solidFill>
              <a:latin typeface="Cooper Black" panose="0208090404030B020404" pitchFamily="18" charset="0"/>
            </a:endParaRPr>
          </a:p>
        </xdr:txBody>
      </xdr:sp>
      <xdr:pic>
        <xdr:nvPicPr>
          <xdr:cNvPr id="44" name="Afbeelding 43" hidden="1">
            <a:extLst>
              <a:ext uri="{FF2B5EF4-FFF2-40B4-BE49-F238E27FC236}">
                <a16:creationId xmlns:a16="http://schemas.microsoft.com/office/drawing/2014/main" id="{D3DB3DEC-5145-47B6-A1F3-B25F99FC59C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399000" y="3069167"/>
            <a:ext cx="662975" cy="590549"/>
          </a:xfrm>
          <a:prstGeom prst="rect">
            <a:avLst/>
          </a:prstGeom>
        </xdr:spPr>
      </xdr:pic>
    </xdr:grpSp>
    <xdr:clientData/>
  </xdr:twoCellAnchor>
  <xdr:twoCellAnchor>
    <xdr:from>
      <xdr:col>29</xdr:col>
      <xdr:colOff>337312</xdr:colOff>
      <xdr:row>0</xdr:row>
      <xdr:rowOff>314325</xdr:rowOff>
    </xdr:from>
    <xdr:to>
      <xdr:col>33</xdr:col>
      <xdr:colOff>272862</xdr:colOff>
      <xdr:row>0</xdr:row>
      <xdr:rowOff>1121361</xdr:rowOff>
    </xdr:to>
    <xdr:grpSp>
      <xdr:nvGrpSpPr>
        <xdr:cNvPr id="48" name="KnopSaveAs" hidden="1">
          <a:extLst>
            <a:ext uri="{FF2B5EF4-FFF2-40B4-BE49-F238E27FC236}">
              <a16:creationId xmlns:a16="http://schemas.microsoft.com/office/drawing/2014/main" id="{DF850E7C-32B7-4889-AFCA-239D5B52C1AA}"/>
            </a:ext>
          </a:extLst>
        </xdr:cNvPr>
        <xdr:cNvGrpSpPr/>
      </xdr:nvGrpSpPr>
      <xdr:grpSpPr>
        <a:xfrm>
          <a:off x="15815437" y="314325"/>
          <a:ext cx="2450150" cy="807036"/>
          <a:chOff x="15629170" y="1058333"/>
          <a:chExt cx="2520000" cy="802803"/>
        </a:xfrm>
      </xdr:grpSpPr>
      <xdr:sp macro="[0]!Opslaan" textlink="">
        <xdr:nvSpPr>
          <xdr:cNvPr id="34" name="KnopSaveAs2" hidden="1">
            <a:extLst>
              <a:ext uri="{FF2B5EF4-FFF2-40B4-BE49-F238E27FC236}">
                <a16:creationId xmlns:a16="http://schemas.microsoft.com/office/drawing/2014/main" id="{7A539368-676B-451C-B9F0-E2053DFBEE49}"/>
              </a:ext>
            </a:extLst>
          </xdr:cNvPr>
          <xdr:cNvSpPr/>
        </xdr:nvSpPr>
        <xdr:spPr>
          <a:xfrm>
            <a:off x="15629170" y="1058333"/>
            <a:ext cx="2520000" cy="802803"/>
          </a:xfrm>
          <a:prstGeom prst="snip1Rect">
            <a:avLst/>
          </a:prstGeom>
          <a:solidFill>
            <a:schemeClr val="bg1"/>
          </a:solidFill>
          <a:ln w="57150">
            <a:solidFill>
              <a:schemeClr val="tx1"/>
            </a:solidFill>
          </a:ln>
        </xdr:spPr>
        <xdr:style>
          <a:lnRef idx="2">
            <a:schemeClr val="accent6">
              <a:shade val="50000"/>
            </a:schemeClr>
          </a:lnRef>
          <a:fillRef idx="1">
            <a:schemeClr val="accent6"/>
          </a:fillRef>
          <a:effectRef idx="0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nl-NL" sz="1800" b="1">
                <a:ln w="19050">
                  <a:solidFill>
                    <a:sysClr val="windowText" lastClr="000000"/>
                  </a:solidFill>
                </a:ln>
                <a:solidFill>
                  <a:schemeClr val="bg1"/>
                </a:solidFill>
                <a:latin typeface="Cooper Black" panose="0208090404030B020404" pitchFamily="18" charset="0"/>
              </a:rPr>
              <a:t> </a:t>
            </a:r>
            <a:r>
              <a:rPr lang="nl-NL" sz="2600" b="1">
                <a:ln w="19050">
                  <a:solidFill>
                    <a:sysClr val="windowText" lastClr="000000"/>
                  </a:solidFill>
                </a:ln>
                <a:solidFill>
                  <a:srgbClr val="00B050"/>
                </a:solidFill>
                <a:latin typeface="Cooper Black" panose="0208090404030B020404" pitchFamily="18" charset="0"/>
              </a:rPr>
              <a:t>Opslaan</a:t>
            </a:r>
          </a:p>
        </xdr:txBody>
      </xdr:sp>
      <xdr:pic>
        <xdr:nvPicPr>
          <xdr:cNvPr id="47" name="Afbeelding 46" hidden="1">
            <a:extLst>
              <a:ext uri="{FF2B5EF4-FFF2-40B4-BE49-F238E27FC236}">
                <a16:creationId xmlns:a16="http://schemas.microsoft.com/office/drawing/2014/main" id="{1AFED241-1881-4193-8DB4-33E77AFD1D7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>
            <a:duotone>
              <a:prstClr val="black"/>
              <a:schemeClr val="accent6">
                <a:tint val="45000"/>
                <a:satMod val="400000"/>
              </a:schemeClr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303750" y="1144965"/>
            <a:ext cx="698500" cy="698500"/>
          </a:xfrm>
          <a:prstGeom prst="rect">
            <a:avLst/>
          </a:prstGeom>
        </xdr:spPr>
      </xdr:pic>
    </xdr:grpSp>
    <xdr:clientData/>
  </xdr:twoCellAnchor>
  <xdr:twoCellAnchor editAs="oneCell">
    <xdr:from>
      <xdr:col>5</xdr:col>
      <xdr:colOff>63505</xdr:colOff>
      <xdr:row>227</xdr:row>
      <xdr:rowOff>0</xdr:rowOff>
    </xdr:from>
    <xdr:to>
      <xdr:col>6</xdr:col>
      <xdr:colOff>1090088</xdr:colOff>
      <xdr:row>228</xdr:row>
      <xdr:rowOff>31751</xdr:rowOff>
    </xdr:to>
    <xdr:sp macro="[0]!Pagina1" textlink="">
      <xdr:nvSpPr>
        <xdr:cNvPr id="65" name="Pagina1b" hidden="1">
          <a:extLst>
            <a:ext uri="{FF2B5EF4-FFF2-40B4-BE49-F238E27FC236}">
              <a16:creationId xmlns:a16="http://schemas.microsoft.com/office/drawing/2014/main" id="{7414C463-8D90-446B-ADAB-5D93FDE1B31F}"/>
            </a:ext>
          </a:extLst>
        </xdr:cNvPr>
        <xdr:cNvSpPr/>
      </xdr:nvSpPr>
      <xdr:spPr>
        <a:xfrm>
          <a:off x="402172" y="64971083"/>
          <a:ext cx="1439332" cy="328083"/>
        </a:xfrm>
        <a:prstGeom prst="snip1Rect">
          <a:avLst/>
        </a:prstGeom>
        <a:solidFill>
          <a:schemeClr val="accent1">
            <a:lumMod val="75000"/>
          </a:schemeClr>
        </a:solidFill>
        <a:ln w="38100">
          <a:solidFill>
            <a:schemeClr val="accent1"/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800" b="1" baseline="0">
              <a:solidFill>
                <a:schemeClr val="accent1">
                  <a:lumMod val="40000"/>
                  <a:lumOff val="60000"/>
                </a:schemeClr>
              </a:solidFill>
            </a:rPr>
            <a:t>BEHEER</a:t>
          </a:r>
          <a:endParaRPr lang="nl-NL" sz="1200" b="1">
            <a:solidFill>
              <a:schemeClr val="accent1">
                <a:lumMod val="40000"/>
                <a:lumOff val="60000"/>
              </a:schemeClr>
            </a:solidFill>
          </a:endParaRPr>
        </a:p>
      </xdr:txBody>
    </xdr:sp>
    <xdr:clientData fPrintsWithSheet="0"/>
  </xdr:twoCellAnchor>
  <xdr:twoCellAnchor editAs="oneCell">
    <xdr:from>
      <xdr:col>5</xdr:col>
      <xdr:colOff>63500</xdr:colOff>
      <xdr:row>228</xdr:row>
      <xdr:rowOff>121121</xdr:rowOff>
    </xdr:from>
    <xdr:to>
      <xdr:col>6</xdr:col>
      <xdr:colOff>1079501</xdr:colOff>
      <xdr:row>229</xdr:row>
      <xdr:rowOff>152872</xdr:rowOff>
    </xdr:to>
    <xdr:sp macro="[0]!Pagina2" textlink="">
      <xdr:nvSpPr>
        <xdr:cNvPr id="66" name="Pagina2b">
          <a:extLst>
            <a:ext uri="{FF2B5EF4-FFF2-40B4-BE49-F238E27FC236}">
              <a16:creationId xmlns:a16="http://schemas.microsoft.com/office/drawing/2014/main" id="{568C20AC-4685-46F1-8CD6-5495F746F746}"/>
            </a:ext>
          </a:extLst>
        </xdr:cNvPr>
        <xdr:cNvSpPr/>
      </xdr:nvSpPr>
      <xdr:spPr>
        <a:xfrm>
          <a:off x="433917" y="4555538"/>
          <a:ext cx="1428750" cy="328083"/>
        </a:xfrm>
        <a:prstGeom prst="snip1Rect">
          <a:avLst/>
        </a:prstGeom>
        <a:solidFill>
          <a:schemeClr val="accent1">
            <a:lumMod val="75000"/>
          </a:schemeClr>
        </a:solidFill>
        <a:ln w="38100">
          <a:solidFill>
            <a:schemeClr val="accent1"/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800" b="1">
              <a:solidFill>
                <a:schemeClr val="accent1">
                  <a:lumMod val="40000"/>
                  <a:lumOff val="60000"/>
                </a:schemeClr>
              </a:solidFill>
            </a:rPr>
            <a:t>TOERNOOI</a:t>
          </a:r>
          <a:endParaRPr lang="nl-NL" sz="1200" b="1">
            <a:solidFill>
              <a:schemeClr val="accent1">
                <a:lumMod val="40000"/>
                <a:lumOff val="60000"/>
              </a:schemeClr>
            </a:solidFill>
          </a:endParaRPr>
        </a:p>
      </xdr:txBody>
    </xdr:sp>
    <xdr:clientData fPrintsWithSheet="0"/>
  </xdr:twoCellAnchor>
  <xdr:twoCellAnchor editAs="oneCell">
    <xdr:from>
      <xdr:col>5</xdr:col>
      <xdr:colOff>63500</xdr:colOff>
      <xdr:row>229</xdr:row>
      <xdr:rowOff>246946</xdr:rowOff>
    </xdr:from>
    <xdr:to>
      <xdr:col>6</xdr:col>
      <xdr:colOff>1079501</xdr:colOff>
      <xdr:row>230</xdr:row>
      <xdr:rowOff>278694</xdr:rowOff>
    </xdr:to>
    <xdr:sp macro="[0]!Pagina3" textlink="">
      <xdr:nvSpPr>
        <xdr:cNvPr id="67" name="Pagina3b">
          <a:extLst>
            <a:ext uri="{FF2B5EF4-FFF2-40B4-BE49-F238E27FC236}">
              <a16:creationId xmlns:a16="http://schemas.microsoft.com/office/drawing/2014/main" id="{4F1AA862-C6F8-43B1-8ECA-0DD110915AC4}"/>
            </a:ext>
          </a:extLst>
        </xdr:cNvPr>
        <xdr:cNvSpPr/>
      </xdr:nvSpPr>
      <xdr:spPr>
        <a:xfrm>
          <a:off x="433917" y="4977696"/>
          <a:ext cx="1428750" cy="328082"/>
        </a:xfrm>
        <a:prstGeom prst="snip1Rect">
          <a:avLst/>
        </a:prstGeom>
        <a:solidFill>
          <a:schemeClr val="accent1">
            <a:lumMod val="75000"/>
          </a:schemeClr>
        </a:solidFill>
        <a:ln w="38100">
          <a:solidFill>
            <a:schemeClr val="accent1"/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800" b="1">
              <a:solidFill>
                <a:schemeClr val="accent1">
                  <a:lumMod val="40000"/>
                  <a:lumOff val="60000"/>
                </a:schemeClr>
              </a:solidFill>
            </a:rPr>
            <a:t>FINALE</a:t>
          </a:r>
          <a:endParaRPr lang="nl-NL" sz="1200" b="1">
            <a:solidFill>
              <a:schemeClr val="accent1">
                <a:lumMod val="40000"/>
                <a:lumOff val="60000"/>
              </a:schemeClr>
            </a:solidFill>
          </a:endParaRPr>
        </a:p>
      </xdr:txBody>
    </xdr:sp>
    <xdr:clientData fPrintsWithSheet="0"/>
  </xdr:twoCellAnchor>
  <xdr:twoCellAnchor editAs="oneCell">
    <xdr:from>
      <xdr:col>5</xdr:col>
      <xdr:colOff>63500</xdr:colOff>
      <xdr:row>231</xdr:row>
      <xdr:rowOff>67028</xdr:rowOff>
    </xdr:from>
    <xdr:to>
      <xdr:col>6</xdr:col>
      <xdr:colOff>1079501</xdr:colOff>
      <xdr:row>232</xdr:row>
      <xdr:rowOff>98779</xdr:rowOff>
    </xdr:to>
    <xdr:sp macro="[0]!Pagina4" textlink="">
      <xdr:nvSpPr>
        <xdr:cNvPr id="69" name="Pagina4b">
          <a:extLst>
            <a:ext uri="{FF2B5EF4-FFF2-40B4-BE49-F238E27FC236}">
              <a16:creationId xmlns:a16="http://schemas.microsoft.com/office/drawing/2014/main" id="{8BFC72A1-3B44-4944-BDF2-F3CF57810B78}"/>
            </a:ext>
          </a:extLst>
        </xdr:cNvPr>
        <xdr:cNvSpPr/>
      </xdr:nvSpPr>
      <xdr:spPr>
        <a:xfrm>
          <a:off x="433917" y="5390445"/>
          <a:ext cx="1428750" cy="328083"/>
        </a:xfrm>
        <a:prstGeom prst="snip1Rect">
          <a:avLst/>
        </a:prstGeom>
        <a:solidFill>
          <a:schemeClr val="accent1">
            <a:lumMod val="75000"/>
          </a:schemeClr>
        </a:solidFill>
        <a:ln w="38100">
          <a:solidFill>
            <a:schemeClr val="accent1"/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800" b="1">
              <a:solidFill>
                <a:schemeClr val="accent1">
                  <a:lumMod val="40000"/>
                  <a:lumOff val="60000"/>
                </a:schemeClr>
              </a:solidFill>
            </a:rPr>
            <a:t>OPTIES</a:t>
          </a:r>
          <a:endParaRPr lang="nl-NL" sz="1200" b="1">
            <a:solidFill>
              <a:schemeClr val="accent1">
                <a:lumMod val="40000"/>
                <a:lumOff val="60000"/>
              </a:schemeClr>
            </a:solidFill>
          </a:endParaRPr>
        </a:p>
      </xdr:txBody>
    </xdr:sp>
    <xdr:clientData fPrintsWithSheet="0"/>
  </xdr:twoCellAnchor>
  <xdr:twoCellAnchor editAs="oneCell">
    <xdr:from>
      <xdr:col>5</xdr:col>
      <xdr:colOff>63501</xdr:colOff>
      <xdr:row>228</xdr:row>
      <xdr:rowOff>126999</xdr:rowOff>
    </xdr:from>
    <xdr:to>
      <xdr:col>6</xdr:col>
      <xdr:colOff>1079502</xdr:colOff>
      <xdr:row>229</xdr:row>
      <xdr:rowOff>158750</xdr:rowOff>
    </xdr:to>
    <xdr:sp macro="" textlink="">
      <xdr:nvSpPr>
        <xdr:cNvPr id="70" name="Pagina2a" hidden="1">
          <a:extLst>
            <a:ext uri="{FF2B5EF4-FFF2-40B4-BE49-F238E27FC236}">
              <a16:creationId xmlns:a16="http://schemas.microsoft.com/office/drawing/2014/main" id="{FD9AFE3B-E00B-4D0E-838D-7ECBBBD174B6}"/>
            </a:ext>
          </a:extLst>
        </xdr:cNvPr>
        <xdr:cNvSpPr/>
      </xdr:nvSpPr>
      <xdr:spPr>
        <a:xfrm>
          <a:off x="624418" y="9228666"/>
          <a:ext cx="1428750" cy="328083"/>
        </a:xfrm>
        <a:prstGeom prst="snip1Rect">
          <a:avLst/>
        </a:prstGeom>
        <a:solidFill>
          <a:schemeClr val="accent1">
            <a:lumMod val="40000"/>
            <a:lumOff val="60000"/>
          </a:schemeClr>
        </a:solidFill>
        <a:ln w="38100">
          <a:solidFill>
            <a:schemeClr val="accent1"/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800" b="1">
              <a:solidFill>
                <a:schemeClr val="accent1">
                  <a:lumMod val="75000"/>
                </a:schemeClr>
              </a:solidFill>
            </a:rPr>
            <a:t>TOERNOOI</a:t>
          </a:r>
          <a:endParaRPr lang="nl-NL" sz="1200" b="1">
            <a:solidFill>
              <a:schemeClr val="accent1">
                <a:lumMod val="75000"/>
              </a:schemeClr>
            </a:solidFill>
          </a:endParaRPr>
        </a:p>
      </xdr:txBody>
    </xdr:sp>
    <xdr:clientData fPrintsWithSheet="0"/>
  </xdr:twoCellAnchor>
  <xdr:twoCellAnchor editAs="oneCell">
    <xdr:from>
      <xdr:col>5</xdr:col>
      <xdr:colOff>63500</xdr:colOff>
      <xdr:row>227</xdr:row>
      <xdr:rowOff>21167</xdr:rowOff>
    </xdr:from>
    <xdr:to>
      <xdr:col>6</xdr:col>
      <xdr:colOff>1079501</xdr:colOff>
      <xdr:row>228</xdr:row>
      <xdr:rowOff>52918</xdr:rowOff>
    </xdr:to>
    <xdr:sp macro="" textlink="">
      <xdr:nvSpPr>
        <xdr:cNvPr id="71" name="Pagina1a">
          <a:extLst>
            <a:ext uri="{FF2B5EF4-FFF2-40B4-BE49-F238E27FC236}">
              <a16:creationId xmlns:a16="http://schemas.microsoft.com/office/drawing/2014/main" id="{A94B1D9F-1C5B-4A2F-B59D-A5FFBE5FD8AD}"/>
            </a:ext>
          </a:extLst>
        </xdr:cNvPr>
        <xdr:cNvSpPr/>
      </xdr:nvSpPr>
      <xdr:spPr>
        <a:xfrm>
          <a:off x="433917" y="4159250"/>
          <a:ext cx="1428750" cy="328084"/>
        </a:xfrm>
        <a:prstGeom prst="snip1Rect">
          <a:avLst/>
        </a:prstGeom>
        <a:solidFill>
          <a:schemeClr val="accent1">
            <a:lumMod val="40000"/>
            <a:lumOff val="60000"/>
          </a:schemeClr>
        </a:solidFill>
        <a:ln w="38100">
          <a:solidFill>
            <a:schemeClr val="accent1"/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800" b="1">
              <a:solidFill>
                <a:schemeClr val="accent1">
                  <a:lumMod val="75000"/>
                </a:schemeClr>
              </a:solidFill>
            </a:rPr>
            <a:t>BEHEER</a:t>
          </a:r>
          <a:endParaRPr lang="nl-NL" sz="1200" b="1">
            <a:solidFill>
              <a:schemeClr val="accent1">
                <a:lumMod val="75000"/>
              </a:schemeClr>
            </a:solidFill>
          </a:endParaRPr>
        </a:p>
      </xdr:txBody>
    </xdr:sp>
    <xdr:clientData fPrintsWithSheet="0"/>
  </xdr:twoCellAnchor>
  <xdr:twoCellAnchor editAs="oneCell">
    <xdr:from>
      <xdr:col>6</xdr:col>
      <xdr:colOff>1428748</xdr:colOff>
      <xdr:row>227</xdr:row>
      <xdr:rowOff>69635</xdr:rowOff>
    </xdr:from>
    <xdr:to>
      <xdr:col>68</xdr:col>
      <xdr:colOff>71948</xdr:colOff>
      <xdr:row>236</xdr:row>
      <xdr:rowOff>179918</xdr:rowOff>
    </xdr:to>
    <xdr:pic>
      <xdr:nvPicPr>
        <xdr:cNvPr id="27" name="Uitleg01">
          <a:extLst>
            <a:ext uri="{FF2B5EF4-FFF2-40B4-BE49-F238E27FC236}">
              <a16:creationId xmlns:a16="http://schemas.microsoft.com/office/drawing/2014/main" id="{65A7CD95-1BF7-44FC-8A94-FEE959706B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2" b="112"/>
        <a:stretch/>
      </xdr:blipFill>
      <xdr:spPr>
        <a:xfrm>
          <a:off x="2571748" y="21352718"/>
          <a:ext cx="8779454" cy="2777282"/>
        </a:xfrm>
        <a:prstGeom prst="rect">
          <a:avLst/>
        </a:prstGeom>
        <a:ln w="88900" cap="sq" cmpd="thickThin">
          <a:solidFill>
            <a:schemeClr val="accent1">
              <a:lumMod val="75000"/>
            </a:schemeClr>
          </a:solidFill>
          <a:prstDash val="solid"/>
          <a:miter lim="800000"/>
        </a:ln>
        <a:effectLst>
          <a:innerShdw blurRad="76200">
            <a:srgbClr val="000000"/>
          </a:innerShdw>
        </a:effectLst>
      </xdr:spPr>
    </xdr:pic>
    <xdr:clientData fPrintsWithSheet="0"/>
  </xdr:twoCellAnchor>
  <xdr:twoCellAnchor editAs="oneCell">
    <xdr:from>
      <xdr:col>6</xdr:col>
      <xdr:colOff>1418162</xdr:colOff>
      <xdr:row>227</xdr:row>
      <xdr:rowOff>70707</xdr:rowOff>
    </xdr:from>
    <xdr:to>
      <xdr:col>68</xdr:col>
      <xdr:colOff>84138</xdr:colOff>
      <xdr:row>238</xdr:row>
      <xdr:rowOff>51041</xdr:rowOff>
    </xdr:to>
    <xdr:pic>
      <xdr:nvPicPr>
        <xdr:cNvPr id="72" name="Uitleg02" hidden="1">
          <a:extLst>
            <a:ext uri="{FF2B5EF4-FFF2-40B4-BE49-F238E27FC236}">
              <a16:creationId xmlns:a16="http://schemas.microsoft.com/office/drawing/2014/main" id="{A42ABB98-B568-4F6F-B40A-A4FA64B5F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58995" y="65041790"/>
          <a:ext cx="8815921" cy="3240000"/>
        </a:xfrm>
        <a:prstGeom prst="rect">
          <a:avLst/>
        </a:prstGeom>
        <a:ln w="88900" cap="sq" cmpd="thickThin">
          <a:solidFill>
            <a:schemeClr val="accent1">
              <a:lumMod val="75000"/>
            </a:schemeClr>
          </a:solidFill>
          <a:prstDash val="solid"/>
          <a:miter lim="800000"/>
        </a:ln>
        <a:effectLst>
          <a:innerShdw blurRad="76200">
            <a:srgbClr val="000000"/>
          </a:innerShdw>
        </a:effectLst>
      </xdr:spPr>
    </xdr:pic>
    <xdr:clientData fPrintsWithSheet="0"/>
  </xdr:twoCellAnchor>
  <xdr:twoCellAnchor editAs="oneCell">
    <xdr:from>
      <xdr:col>6</xdr:col>
      <xdr:colOff>1416372</xdr:colOff>
      <xdr:row>227</xdr:row>
      <xdr:rowOff>70417</xdr:rowOff>
    </xdr:from>
    <xdr:to>
      <xdr:col>68</xdr:col>
      <xdr:colOff>723899</xdr:colOff>
      <xdr:row>237</xdr:row>
      <xdr:rowOff>230823</xdr:rowOff>
    </xdr:to>
    <xdr:pic>
      <xdr:nvPicPr>
        <xdr:cNvPr id="73" name="Uitleg03" hidden="1">
          <a:extLst>
            <a:ext uri="{FF2B5EF4-FFF2-40B4-BE49-F238E27FC236}">
              <a16:creationId xmlns:a16="http://schemas.microsoft.com/office/drawing/2014/main" id="{6142893F-0DF1-4CA4-AE0C-86B3381E02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559372" y="21353500"/>
          <a:ext cx="9486913" cy="3123739"/>
        </a:xfrm>
        <a:prstGeom prst="rect">
          <a:avLst/>
        </a:prstGeom>
        <a:ln w="88900" cap="sq" cmpd="thickThin">
          <a:solidFill>
            <a:schemeClr val="accent1">
              <a:lumMod val="75000"/>
            </a:schemeClr>
          </a:solidFill>
          <a:prstDash val="solid"/>
          <a:miter lim="800000"/>
        </a:ln>
        <a:effectLst>
          <a:innerShdw blurRad="76200">
            <a:srgbClr val="000000"/>
          </a:innerShdw>
        </a:effectLst>
      </xdr:spPr>
    </xdr:pic>
    <xdr:clientData fPrintsWithSheet="0"/>
  </xdr:twoCellAnchor>
  <xdr:twoCellAnchor editAs="oneCell">
    <xdr:from>
      <xdr:col>6</xdr:col>
      <xdr:colOff>1416373</xdr:colOff>
      <xdr:row>227</xdr:row>
      <xdr:rowOff>65640</xdr:rowOff>
    </xdr:from>
    <xdr:to>
      <xdr:col>68</xdr:col>
      <xdr:colOff>70890</xdr:colOff>
      <xdr:row>237</xdr:row>
      <xdr:rowOff>53494</xdr:rowOff>
    </xdr:to>
    <xdr:pic>
      <xdr:nvPicPr>
        <xdr:cNvPr id="74" name="Uitleg04" hidden="1">
          <a:extLst>
            <a:ext uri="{FF2B5EF4-FFF2-40B4-BE49-F238E27FC236}">
              <a16:creationId xmlns:a16="http://schemas.microsoft.com/office/drawing/2014/main" id="{5EAEDB36-6977-4A6E-B028-2C083FD314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559373" y="21348723"/>
          <a:ext cx="8790771" cy="2951187"/>
        </a:xfrm>
        <a:prstGeom prst="rect">
          <a:avLst/>
        </a:prstGeom>
        <a:ln w="88900" cap="sq" cmpd="thickThin">
          <a:solidFill>
            <a:schemeClr val="accent1">
              <a:lumMod val="75000"/>
            </a:schemeClr>
          </a:solidFill>
          <a:prstDash val="solid"/>
          <a:miter lim="800000"/>
        </a:ln>
        <a:effectLst>
          <a:innerShdw blurRad="76200">
            <a:srgbClr val="000000"/>
          </a:innerShdw>
        </a:effectLst>
      </xdr:spPr>
    </xdr:pic>
    <xdr:clientData fPrintsWithSheet="0"/>
  </xdr:twoCellAnchor>
  <xdr:twoCellAnchor editAs="oneCell">
    <xdr:from>
      <xdr:col>5</xdr:col>
      <xdr:colOff>63499</xdr:colOff>
      <xdr:row>229</xdr:row>
      <xdr:rowOff>243416</xdr:rowOff>
    </xdr:from>
    <xdr:to>
      <xdr:col>6</xdr:col>
      <xdr:colOff>1079500</xdr:colOff>
      <xdr:row>230</xdr:row>
      <xdr:rowOff>275164</xdr:rowOff>
    </xdr:to>
    <xdr:sp macro="" textlink="">
      <xdr:nvSpPr>
        <xdr:cNvPr id="75" name="Pagina3a" hidden="1">
          <a:extLst>
            <a:ext uri="{FF2B5EF4-FFF2-40B4-BE49-F238E27FC236}">
              <a16:creationId xmlns:a16="http://schemas.microsoft.com/office/drawing/2014/main" id="{F728A34D-2580-479D-93C9-A1F86E17BC86}"/>
            </a:ext>
          </a:extLst>
        </xdr:cNvPr>
        <xdr:cNvSpPr/>
      </xdr:nvSpPr>
      <xdr:spPr>
        <a:xfrm>
          <a:off x="761999" y="22119166"/>
          <a:ext cx="1428750" cy="328082"/>
        </a:xfrm>
        <a:prstGeom prst="snip1Rect">
          <a:avLst/>
        </a:prstGeom>
        <a:solidFill>
          <a:schemeClr val="accent1">
            <a:lumMod val="40000"/>
            <a:lumOff val="60000"/>
          </a:schemeClr>
        </a:solidFill>
        <a:ln w="38100">
          <a:solidFill>
            <a:schemeClr val="accent1"/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800" b="1">
              <a:solidFill>
                <a:schemeClr val="accent1">
                  <a:lumMod val="75000"/>
                </a:schemeClr>
              </a:solidFill>
            </a:rPr>
            <a:t>FINALE</a:t>
          </a:r>
        </a:p>
      </xdr:txBody>
    </xdr:sp>
    <xdr:clientData fPrintsWithSheet="0"/>
  </xdr:twoCellAnchor>
  <xdr:twoCellAnchor editAs="oneCell">
    <xdr:from>
      <xdr:col>5</xdr:col>
      <xdr:colOff>74081</xdr:colOff>
      <xdr:row>231</xdr:row>
      <xdr:rowOff>63503</xdr:rowOff>
    </xdr:from>
    <xdr:to>
      <xdr:col>6</xdr:col>
      <xdr:colOff>1090082</xdr:colOff>
      <xdr:row>232</xdr:row>
      <xdr:rowOff>95254</xdr:rowOff>
    </xdr:to>
    <xdr:sp macro="" textlink="">
      <xdr:nvSpPr>
        <xdr:cNvPr id="76" name="Pagina4a" hidden="1">
          <a:extLst>
            <a:ext uri="{FF2B5EF4-FFF2-40B4-BE49-F238E27FC236}">
              <a16:creationId xmlns:a16="http://schemas.microsoft.com/office/drawing/2014/main" id="{32B2CE18-02E1-4B37-A023-222205519B3E}"/>
            </a:ext>
          </a:extLst>
        </xdr:cNvPr>
        <xdr:cNvSpPr/>
      </xdr:nvSpPr>
      <xdr:spPr>
        <a:xfrm>
          <a:off x="634998" y="10054170"/>
          <a:ext cx="1428750" cy="328083"/>
        </a:xfrm>
        <a:prstGeom prst="snip1Rect">
          <a:avLst/>
        </a:prstGeom>
        <a:solidFill>
          <a:schemeClr val="accent1">
            <a:lumMod val="40000"/>
            <a:lumOff val="60000"/>
          </a:schemeClr>
        </a:solidFill>
        <a:ln w="38100">
          <a:solidFill>
            <a:schemeClr val="accent1"/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800" b="1">
              <a:solidFill>
                <a:schemeClr val="accent1">
                  <a:lumMod val="75000"/>
                </a:schemeClr>
              </a:solidFill>
            </a:rPr>
            <a:t>OPTIES</a:t>
          </a:r>
          <a:endParaRPr lang="nl-NL" sz="1200" b="1">
            <a:solidFill>
              <a:schemeClr val="accent1">
                <a:lumMod val="75000"/>
              </a:schemeClr>
            </a:solidFill>
          </a:endParaRPr>
        </a:p>
      </xdr:txBody>
    </xdr:sp>
    <xdr:clientData fPrintsWithSheet="0"/>
  </xdr:twoCellAnchor>
  <xdr:twoCellAnchor editAs="absolute">
    <xdr:from>
      <xdr:col>12</xdr:col>
      <xdr:colOff>278775</xdr:colOff>
      <xdr:row>0</xdr:row>
      <xdr:rowOff>1129624</xdr:rowOff>
    </xdr:from>
    <xdr:to>
      <xdr:col>16</xdr:col>
      <xdr:colOff>154647</xdr:colOff>
      <xdr:row>12</xdr:row>
      <xdr:rowOff>432712</xdr:rowOff>
    </xdr:to>
    <xdr:sp macro="[0]!Beheer" textlink="">
      <xdr:nvSpPr>
        <xdr:cNvPr id="13" name="HWproducts">
          <a:extLst>
            <a:ext uri="{FF2B5EF4-FFF2-40B4-BE49-F238E27FC236}">
              <a16:creationId xmlns:a16="http://schemas.microsoft.com/office/drawing/2014/main" id="{F516D25A-C0CB-44AB-865D-2BEC6DF1D71A}"/>
            </a:ext>
          </a:extLst>
        </xdr:cNvPr>
        <xdr:cNvSpPr/>
      </xdr:nvSpPr>
      <xdr:spPr>
        <a:xfrm>
          <a:off x="4879968" y="1129624"/>
          <a:ext cx="2054750" cy="572633"/>
        </a:xfrm>
        <a:prstGeom prst="snip1Rect">
          <a:avLst/>
        </a:prstGeom>
        <a:solidFill>
          <a:schemeClr val="accent1">
            <a:lumMod val="60000"/>
            <a:lumOff val="40000"/>
          </a:schemeClr>
        </a:solidFill>
        <a:ln w="57150"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2000" b="1" i="0" u="none" strike="noStrike">
              <a:ln>
                <a:noFill/>
              </a:ln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©</a:t>
          </a:r>
          <a:r>
            <a:rPr lang="nl-NL" sz="1600" b="1" i="0" u="none" strike="noStrike">
              <a:ln>
                <a:noFill/>
              </a:ln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nl-NL" sz="1600" b="1" i="0" u="none" strike="noStrike">
              <a:ln w="3175">
                <a:noFill/>
              </a:ln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HW-Products </a:t>
          </a:r>
          <a:r>
            <a:rPr lang="nl-NL" sz="1500" b="1" i="0" u="none" strike="noStrike">
              <a:ln w="3175">
                <a:noFill/>
              </a:ln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v</a:t>
          </a:r>
          <a:r>
            <a:rPr lang="nl-NL" sz="1100" b="1" i="0" u="none" strike="noStrike">
              <a:ln>
                <a:noFill/>
              </a:ln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2.10</a:t>
          </a:r>
          <a:r>
            <a:rPr lang="nl-NL" sz="1500" b="1">
              <a:ln>
                <a:noFill/>
              </a:ln>
            </a:rPr>
            <a:t> </a:t>
          </a:r>
        </a:p>
      </xdr:txBody>
    </xdr:sp>
    <xdr:clientData fPrintsWithSheet="0"/>
  </xdr:twoCellAnchor>
  <xdr:twoCellAnchor>
    <xdr:from>
      <xdr:col>29</xdr:col>
      <xdr:colOff>337312</xdr:colOff>
      <xdr:row>8</xdr:row>
      <xdr:rowOff>222252</xdr:rowOff>
    </xdr:from>
    <xdr:to>
      <xdr:col>33</xdr:col>
      <xdr:colOff>274978</xdr:colOff>
      <xdr:row>11</xdr:row>
      <xdr:rowOff>294802</xdr:rowOff>
    </xdr:to>
    <xdr:grpSp>
      <xdr:nvGrpSpPr>
        <xdr:cNvPr id="19" name="KnopNBF" hidden="1">
          <a:extLst>
            <a:ext uri="{FF2B5EF4-FFF2-40B4-BE49-F238E27FC236}">
              <a16:creationId xmlns:a16="http://schemas.microsoft.com/office/drawing/2014/main" id="{CCE7C438-C9FF-42C7-8BE7-3B11061963A5}"/>
            </a:ext>
          </a:extLst>
        </xdr:cNvPr>
        <xdr:cNvGrpSpPr/>
      </xdr:nvGrpSpPr>
      <xdr:grpSpPr>
        <a:xfrm>
          <a:off x="15815437" y="3203577"/>
          <a:ext cx="2452266" cy="815500"/>
          <a:chOff x="15230354" y="317669"/>
          <a:chExt cx="2528466" cy="815500"/>
        </a:xfrm>
      </xdr:grpSpPr>
      <xdr:sp macro="[0]!NBF" textlink="">
        <xdr:nvSpPr>
          <xdr:cNvPr id="50" name="KnopWissen2" hidden="1">
            <a:extLst>
              <a:ext uri="{FF2B5EF4-FFF2-40B4-BE49-F238E27FC236}">
                <a16:creationId xmlns:a16="http://schemas.microsoft.com/office/drawing/2014/main" id="{57A14D83-ADE4-4FF6-9BF2-FDEC52676B56}"/>
              </a:ext>
            </a:extLst>
          </xdr:cNvPr>
          <xdr:cNvSpPr/>
        </xdr:nvSpPr>
        <xdr:spPr>
          <a:xfrm>
            <a:off x="15230354" y="317669"/>
            <a:ext cx="2528466" cy="815500"/>
          </a:xfrm>
          <a:prstGeom prst="snip1Rect">
            <a:avLst/>
          </a:prstGeom>
          <a:solidFill>
            <a:schemeClr val="bg1"/>
          </a:solidFill>
          <a:ln w="57150">
            <a:solidFill>
              <a:schemeClr val="tx1"/>
            </a:solidFill>
          </a:ln>
        </xdr:spPr>
        <xdr:style>
          <a:lnRef idx="2">
            <a:schemeClr val="accent6">
              <a:shade val="50000"/>
            </a:schemeClr>
          </a:lnRef>
          <a:fillRef idx="1">
            <a:schemeClr val="accent6"/>
          </a:fillRef>
          <a:effectRef idx="0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nl-NL" sz="1800" b="1" baseline="0">
                <a:ln w="19050">
                  <a:solidFill>
                    <a:sysClr val="windowText" lastClr="000000"/>
                  </a:solidFill>
                </a:ln>
                <a:solidFill>
                  <a:srgbClr val="FF0000"/>
                </a:solidFill>
                <a:latin typeface="Cooper Black" panose="0208090404030B020404" pitchFamily="18" charset="0"/>
              </a:rPr>
              <a:t>       </a:t>
            </a:r>
            <a:r>
              <a:rPr lang="nl-NL" sz="1800" b="1" baseline="0">
                <a:ln w="19050">
                  <a:solidFill>
                    <a:sysClr val="windowText" lastClr="000000"/>
                  </a:solidFill>
                </a:ln>
                <a:solidFill>
                  <a:srgbClr val="1303E1"/>
                </a:solidFill>
                <a:latin typeface="Cooper Black" panose="0208090404030B020404" pitchFamily="18" charset="0"/>
              </a:rPr>
              <a:t>NBF -  </a:t>
            </a:r>
            <a:br>
              <a:rPr lang="nl-NL" sz="1800" b="1" baseline="0">
                <a:ln w="19050">
                  <a:solidFill>
                    <a:sysClr val="windowText" lastClr="000000"/>
                  </a:solidFill>
                </a:ln>
                <a:solidFill>
                  <a:srgbClr val="1303E1"/>
                </a:solidFill>
                <a:latin typeface="Cooper Black" panose="0208090404030B020404" pitchFamily="18" charset="0"/>
              </a:rPr>
            </a:br>
            <a:r>
              <a:rPr lang="nl-NL" sz="1800" b="1" baseline="0">
                <a:ln w="19050">
                  <a:solidFill>
                    <a:sysClr val="windowText" lastClr="000000"/>
                  </a:solidFill>
                </a:ln>
                <a:solidFill>
                  <a:srgbClr val="1303E1"/>
                </a:solidFill>
                <a:latin typeface="Cooper Black" panose="0208090404030B020404" pitchFamily="18" charset="0"/>
              </a:rPr>
              <a:t>    SCORE</a:t>
            </a:r>
            <a:endParaRPr lang="nl-NL" sz="2000" b="1">
              <a:ln w="19050">
                <a:solidFill>
                  <a:sysClr val="windowText" lastClr="000000"/>
                </a:solidFill>
              </a:ln>
              <a:solidFill>
                <a:srgbClr val="1303E1"/>
              </a:solidFill>
              <a:latin typeface="Cooper Black" panose="0208090404030B020404" pitchFamily="18" charset="0"/>
            </a:endParaRPr>
          </a:p>
        </xdr:txBody>
      </xdr:sp>
      <xdr:pic>
        <xdr:nvPicPr>
          <xdr:cNvPr id="18" name="Afbeelding 17" hidden="1">
            <a:extLst>
              <a:ext uri="{FF2B5EF4-FFF2-40B4-BE49-F238E27FC236}">
                <a16:creationId xmlns:a16="http://schemas.microsoft.com/office/drawing/2014/main" id="{E65F211E-047A-4038-91E3-AD14B1D5823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6884771" y="421821"/>
            <a:ext cx="641230" cy="606879"/>
          </a:xfrm>
          <a:prstGeom prst="rect">
            <a:avLst/>
          </a:prstGeom>
        </xdr:spPr>
      </xdr:pic>
    </xdr:grpSp>
    <xdr:clientData/>
  </xdr:twoCellAnchor>
  <xdr:twoCellAnchor editAs="oneCell">
    <xdr:from>
      <xdr:col>5</xdr:col>
      <xdr:colOff>63500</xdr:colOff>
      <xdr:row>232</xdr:row>
      <xdr:rowOff>183445</xdr:rowOff>
    </xdr:from>
    <xdr:to>
      <xdr:col>6</xdr:col>
      <xdr:colOff>1079501</xdr:colOff>
      <xdr:row>233</xdr:row>
      <xdr:rowOff>215194</xdr:rowOff>
    </xdr:to>
    <xdr:sp macro="[0]!Pagina5" textlink="">
      <xdr:nvSpPr>
        <xdr:cNvPr id="51" name="Pagina5b">
          <a:extLst>
            <a:ext uri="{FF2B5EF4-FFF2-40B4-BE49-F238E27FC236}">
              <a16:creationId xmlns:a16="http://schemas.microsoft.com/office/drawing/2014/main" id="{24F829D8-0B31-4F90-83F0-AF1683D50040}"/>
            </a:ext>
          </a:extLst>
        </xdr:cNvPr>
        <xdr:cNvSpPr/>
      </xdr:nvSpPr>
      <xdr:spPr>
        <a:xfrm>
          <a:off x="433917" y="5803195"/>
          <a:ext cx="1428750" cy="328083"/>
        </a:xfrm>
        <a:prstGeom prst="snip1Rect">
          <a:avLst/>
        </a:prstGeom>
        <a:solidFill>
          <a:schemeClr val="accent1">
            <a:lumMod val="75000"/>
          </a:schemeClr>
        </a:solidFill>
        <a:ln w="38100">
          <a:solidFill>
            <a:schemeClr val="accent1"/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800" b="1">
              <a:solidFill>
                <a:schemeClr val="accent1">
                  <a:lumMod val="40000"/>
                  <a:lumOff val="60000"/>
                </a:schemeClr>
              </a:solidFill>
            </a:rPr>
            <a:t>CORRECTIES</a:t>
          </a:r>
          <a:endParaRPr lang="nl-NL" sz="1200" b="1">
            <a:solidFill>
              <a:schemeClr val="accent1">
                <a:lumMod val="40000"/>
                <a:lumOff val="60000"/>
              </a:schemeClr>
            </a:solidFill>
          </a:endParaRPr>
        </a:p>
      </xdr:txBody>
    </xdr:sp>
    <xdr:clientData fPrintsWithSheet="0"/>
  </xdr:twoCellAnchor>
  <xdr:twoCellAnchor editAs="oneCell">
    <xdr:from>
      <xdr:col>5</xdr:col>
      <xdr:colOff>63498</xdr:colOff>
      <xdr:row>232</xdr:row>
      <xdr:rowOff>179920</xdr:rowOff>
    </xdr:from>
    <xdr:to>
      <xdr:col>6</xdr:col>
      <xdr:colOff>1079499</xdr:colOff>
      <xdr:row>233</xdr:row>
      <xdr:rowOff>211669</xdr:rowOff>
    </xdr:to>
    <xdr:sp macro="" textlink="">
      <xdr:nvSpPr>
        <xdr:cNvPr id="52" name="Pagina5a" hidden="1">
          <a:extLst>
            <a:ext uri="{FF2B5EF4-FFF2-40B4-BE49-F238E27FC236}">
              <a16:creationId xmlns:a16="http://schemas.microsoft.com/office/drawing/2014/main" id="{26328319-E3C3-41C7-970D-2C21D3286C84}"/>
            </a:ext>
          </a:extLst>
        </xdr:cNvPr>
        <xdr:cNvSpPr/>
      </xdr:nvSpPr>
      <xdr:spPr>
        <a:xfrm>
          <a:off x="761998" y="22944670"/>
          <a:ext cx="1428750" cy="328083"/>
        </a:xfrm>
        <a:prstGeom prst="snip1Rect">
          <a:avLst/>
        </a:prstGeom>
        <a:solidFill>
          <a:schemeClr val="accent1">
            <a:lumMod val="40000"/>
            <a:lumOff val="60000"/>
          </a:schemeClr>
        </a:solidFill>
        <a:ln w="38100">
          <a:solidFill>
            <a:schemeClr val="accent1"/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800" b="1">
              <a:solidFill>
                <a:schemeClr val="accent1">
                  <a:lumMod val="75000"/>
                </a:schemeClr>
              </a:solidFill>
            </a:rPr>
            <a:t>CORRECTIES</a:t>
          </a:r>
          <a:endParaRPr lang="nl-NL" sz="1200" b="1">
            <a:solidFill>
              <a:schemeClr val="accent1">
                <a:lumMod val="75000"/>
              </a:schemeClr>
            </a:solidFill>
          </a:endParaRPr>
        </a:p>
      </xdr:txBody>
    </xdr:sp>
    <xdr:clientData fPrintsWithSheet="0"/>
  </xdr:twoCellAnchor>
  <xdr:twoCellAnchor editAs="oneCell">
    <xdr:from>
      <xdr:col>6</xdr:col>
      <xdr:colOff>1365249</xdr:colOff>
      <xdr:row>227</xdr:row>
      <xdr:rowOff>276704</xdr:rowOff>
    </xdr:from>
    <xdr:to>
      <xdr:col>66</xdr:col>
      <xdr:colOff>118003</xdr:colOff>
      <xdr:row>239</xdr:row>
      <xdr:rowOff>136964</xdr:rowOff>
    </xdr:to>
    <xdr:pic>
      <xdr:nvPicPr>
        <xdr:cNvPr id="21" name="Uitleg05" hidden="1">
          <a:extLst>
            <a:ext uri="{FF2B5EF4-FFF2-40B4-BE49-F238E27FC236}">
              <a16:creationId xmlns:a16="http://schemas.microsoft.com/office/drawing/2014/main" id="{06C83E42-34CC-4945-8CC6-A9C72AA7C7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46299" y="4439129"/>
          <a:ext cx="6734704" cy="3403560"/>
        </a:xfrm>
        <a:prstGeom prst="rect">
          <a:avLst/>
        </a:prstGeom>
        <a:ln w="88900" cap="sq" cmpd="thickThin">
          <a:solidFill>
            <a:schemeClr val="accent1"/>
          </a:solidFill>
          <a:prstDash val="solid"/>
          <a:miter lim="800000"/>
        </a:ln>
        <a:effectLst>
          <a:innerShdw blurRad="76200">
            <a:srgbClr val="000000"/>
          </a:innerShdw>
        </a:effectLst>
      </xdr:spPr>
    </xdr:pic>
    <xdr:clientData/>
  </xdr:twoCellAnchor>
  <xdr:twoCellAnchor editAs="absolute">
    <xdr:from>
      <xdr:col>16</xdr:col>
      <xdr:colOff>406240</xdr:colOff>
      <xdr:row>0</xdr:row>
      <xdr:rowOff>198291</xdr:rowOff>
    </xdr:from>
    <xdr:to>
      <xdr:col>26</xdr:col>
      <xdr:colOff>238125</xdr:colOff>
      <xdr:row>0</xdr:row>
      <xdr:rowOff>531666</xdr:rowOff>
    </xdr:to>
    <xdr:sp macro="" textlink="">
      <xdr:nvSpPr>
        <xdr:cNvPr id="2" name="200plus">
          <a:extLst>
            <a:ext uri="{FF2B5EF4-FFF2-40B4-BE49-F238E27FC236}">
              <a16:creationId xmlns:a16="http://schemas.microsoft.com/office/drawing/2014/main" id="{718BAB45-4A70-007A-CB06-546608F03163}"/>
            </a:ext>
          </a:extLst>
        </xdr:cNvPr>
        <xdr:cNvSpPr/>
      </xdr:nvSpPr>
      <xdr:spPr>
        <a:xfrm>
          <a:off x="7246249" y="198291"/>
          <a:ext cx="1663200" cy="333375"/>
        </a:xfrm>
        <a:prstGeom prst="snip1Rect">
          <a:avLst/>
        </a:prstGeom>
        <a:solidFill>
          <a:schemeClr val="accent1">
            <a:lumMod val="60000"/>
            <a:lumOff val="40000"/>
          </a:schemeClr>
        </a:solidFill>
        <a:ln w="57150">
          <a:solidFill>
            <a:schemeClr val="accent1">
              <a:lumMod val="75000"/>
            </a:schemeClr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600" b="1">
              <a:ln>
                <a:solidFill>
                  <a:schemeClr val="accent1">
                    <a:lumMod val="50000"/>
                  </a:schemeClr>
                </a:solidFill>
              </a:ln>
              <a:latin typeface="Arial Black" panose="020B0A04020102020204" pitchFamily="34" charset="0"/>
            </a:rPr>
            <a:t>200+ GAMES</a:t>
          </a:r>
          <a:endParaRPr lang="nl-NL" sz="1100" b="1">
            <a:ln>
              <a:solidFill>
                <a:schemeClr val="accent1">
                  <a:lumMod val="50000"/>
                </a:schemeClr>
              </a:solidFill>
            </a:ln>
            <a:latin typeface="Arial Black" panose="020B0A04020102020204" pitchFamily="34" charset="0"/>
          </a:endParaRPr>
        </a:p>
      </xdr:txBody>
    </xdr:sp>
    <xdr:clientData fPrintsWithSheet="0"/>
  </xdr:twoCellAnchor>
  <xdr:twoCellAnchor editAs="absolute">
    <xdr:from>
      <xdr:col>16</xdr:col>
      <xdr:colOff>425290</xdr:colOff>
      <xdr:row>0</xdr:row>
      <xdr:rowOff>673484</xdr:rowOff>
    </xdr:from>
    <xdr:to>
      <xdr:col>26</xdr:col>
      <xdr:colOff>262865</xdr:colOff>
      <xdr:row>0</xdr:row>
      <xdr:rowOff>1006859</xdr:rowOff>
    </xdr:to>
    <xdr:sp macro="" textlink="">
      <xdr:nvSpPr>
        <xdr:cNvPr id="22" name="Teller">
          <a:extLst>
            <a:ext uri="{FF2B5EF4-FFF2-40B4-BE49-F238E27FC236}">
              <a16:creationId xmlns:a16="http://schemas.microsoft.com/office/drawing/2014/main" id="{C6133491-8C1A-9FC6-E675-E5CFBF578842}"/>
            </a:ext>
          </a:extLst>
        </xdr:cNvPr>
        <xdr:cNvSpPr/>
      </xdr:nvSpPr>
      <xdr:spPr>
        <a:xfrm>
          <a:off x="7273765" y="673484"/>
          <a:ext cx="1656850" cy="333375"/>
        </a:xfrm>
        <a:prstGeom prst="snip1Rect">
          <a:avLst/>
        </a:prstGeom>
        <a:solidFill>
          <a:schemeClr val="accent1">
            <a:lumMod val="60000"/>
            <a:lumOff val="40000"/>
          </a:schemeClr>
        </a:solidFill>
        <a:ln w="57150">
          <a:solidFill>
            <a:schemeClr val="accent1">
              <a:lumMod val="75000"/>
            </a:schemeClr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600" b="1">
              <a:ln>
                <a:solidFill>
                  <a:schemeClr val="accent1">
                    <a:lumMod val="50000"/>
                  </a:schemeClr>
                </a:solidFill>
              </a:ln>
              <a:latin typeface="Arial Black" panose="020B0A04020102020204" pitchFamily="34" charset="0"/>
            </a:rPr>
            <a:t> 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142875</xdr:colOff>
      <xdr:row>0</xdr:row>
      <xdr:rowOff>123825</xdr:rowOff>
    </xdr:from>
    <xdr:to>
      <xdr:col>18</xdr:col>
      <xdr:colOff>561975</xdr:colOff>
      <xdr:row>0</xdr:row>
      <xdr:rowOff>561975</xdr:rowOff>
    </xdr:to>
    <xdr:sp macro="[0]!TERUG" textlink="">
      <xdr:nvSpPr>
        <xdr:cNvPr id="2" name="Rechthoek: met één afgeschuinde hoek 1">
          <a:extLst>
            <a:ext uri="{FF2B5EF4-FFF2-40B4-BE49-F238E27FC236}">
              <a16:creationId xmlns:a16="http://schemas.microsoft.com/office/drawing/2014/main" id="{3B2CDB10-D9A4-4199-A365-A895374B23D5}"/>
            </a:ext>
          </a:extLst>
        </xdr:cNvPr>
        <xdr:cNvSpPr/>
      </xdr:nvSpPr>
      <xdr:spPr>
        <a:xfrm>
          <a:off x="10639425" y="123825"/>
          <a:ext cx="1943100" cy="438150"/>
        </a:xfrm>
        <a:prstGeom prst="snip1Rect">
          <a:avLst/>
        </a:prstGeom>
        <a:solidFill>
          <a:schemeClr val="accent6">
            <a:lumMod val="60000"/>
            <a:lumOff val="40000"/>
          </a:schemeClr>
        </a:solidFill>
        <a:ln w="38100">
          <a:solidFill>
            <a:schemeClr val="accent6">
              <a:lumMod val="75000"/>
            </a:schemeClr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800" b="1"/>
            <a:t>HOME</a:t>
          </a:r>
          <a:endParaRPr lang="nl-NL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4982D-1769-4871-B3DE-DF1D65261424}">
  <sheetPr codeName="Blad4"/>
  <dimension ref="A1:E34"/>
  <sheetViews>
    <sheetView workbookViewId="0">
      <selection activeCell="B2" sqref="B2:E2"/>
    </sheetView>
  </sheetViews>
  <sheetFormatPr defaultRowHeight="15" x14ac:dyDescent="0.2"/>
  <cols>
    <col min="1" max="1" width="13.77734375" style="112" customWidth="1"/>
    <col min="2" max="2" width="16.77734375" style="23" customWidth="1"/>
    <col min="3" max="3" width="7.77734375" style="23" customWidth="1"/>
    <col min="4" max="4" width="8.77734375" style="23" customWidth="1"/>
    <col min="5" max="5" width="30.77734375" customWidth="1"/>
  </cols>
  <sheetData>
    <row r="1" spans="1:5" ht="25.5" x14ac:dyDescent="0.35">
      <c r="A1" s="109" t="s">
        <v>110</v>
      </c>
    </row>
    <row r="2" spans="1:5" ht="15.75" x14ac:dyDescent="0.2">
      <c r="A2" s="110" t="s">
        <v>113</v>
      </c>
      <c r="B2" s="110" t="s">
        <v>114</v>
      </c>
      <c r="C2" s="110" t="s">
        <v>112</v>
      </c>
      <c r="D2" s="110" t="s">
        <v>115</v>
      </c>
      <c r="E2" s="111" t="s">
        <v>111</v>
      </c>
    </row>
    <row r="3" spans="1:5" x14ac:dyDescent="0.2">
      <c r="A3" s="112" t="s">
        <v>152</v>
      </c>
      <c r="B3" s="23" t="s">
        <v>169</v>
      </c>
      <c r="C3" s="23">
        <v>12</v>
      </c>
      <c r="D3" s="23">
        <v>2232</v>
      </c>
      <c r="E3" t="s">
        <v>153</v>
      </c>
    </row>
    <row r="4" spans="1:5" x14ac:dyDescent="0.2">
      <c r="A4" s="112" t="s">
        <v>170</v>
      </c>
      <c r="B4" s="23" t="s">
        <v>169</v>
      </c>
      <c r="C4" s="23">
        <v>12</v>
      </c>
      <c r="D4" s="23">
        <v>2020</v>
      </c>
      <c r="E4" t="s">
        <v>156</v>
      </c>
    </row>
    <row r="5" spans="1:5" x14ac:dyDescent="0.2">
      <c r="A5" s="112" t="s">
        <v>171</v>
      </c>
      <c r="B5" s="23" t="s">
        <v>169</v>
      </c>
      <c r="C5" s="23">
        <v>12</v>
      </c>
      <c r="D5" s="23">
        <v>1976</v>
      </c>
      <c r="E5" t="s">
        <v>154</v>
      </c>
    </row>
    <row r="6" spans="1:5" x14ac:dyDescent="0.2">
      <c r="A6" s="112" t="s">
        <v>157</v>
      </c>
      <c r="B6" s="23" t="s">
        <v>169</v>
      </c>
      <c r="C6" s="23">
        <v>12</v>
      </c>
      <c r="D6" s="23">
        <v>2057</v>
      </c>
      <c r="E6" t="s">
        <v>158</v>
      </c>
    </row>
    <row r="7" spans="1:5" x14ac:dyDescent="0.2">
      <c r="A7" s="112" t="s">
        <v>161</v>
      </c>
      <c r="B7" s="23" t="s">
        <v>169</v>
      </c>
      <c r="C7" s="23">
        <v>12</v>
      </c>
      <c r="D7" s="23">
        <v>1871</v>
      </c>
      <c r="E7" t="s">
        <v>162</v>
      </c>
    </row>
    <row r="8" spans="1:5" x14ac:dyDescent="0.2">
      <c r="A8" s="112" t="s">
        <v>172</v>
      </c>
      <c r="B8" s="23" t="s">
        <v>169</v>
      </c>
      <c r="C8" s="23">
        <v>6</v>
      </c>
      <c r="D8" s="23">
        <v>1104</v>
      </c>
      <c r="E8" t="s">
        <v>118</v>
      </c>
    </row>
    <row r="9" spans="1:5" x14ac:dyDescent="0.2">
      <c r="A9" s="112">
        <v>1120034</v>
      </c>
      <c r="B9" s="23" t="s">
        <v>169</v>
      </c>
      <c r="C9" s="23">
        <v>6</v>
      </c>
      <c r="D9" s="23">
        <v>1102</v>
      </c>
      <c r="E9" t="s">
        <v>127</v>
      </c>
    </row>
    <row r="10" spans="1:5" x14ac:dyDescent="0.2">
      <c r="A10" s="112" t="s">
        <v>173</v>
      </c>
      <c r="B10" s="23" t="s">
        <v>169</v>
      </c>
      <c r="C10" s="23">
        <v>4</v>
      </c>
      <c r="D10" s="23">
        <v>674</v>
      </c>
      <c r="E10" t="s">
        <v>122</v>
      </c>
    </row>
    <row r="11" spans="1:5" x14ac:dyDescent="0.2">
      <c r="A11" s="112" t="s">
        <v>159</v>
      </c>
      <c r="B11" s="23" t="s">
        <v>169</v>
      </c>
      <c r="C11" s="23">
        <v>12</v>
      </c>
      <c r="D11" s="23">
        <v>1821</v>
      </c>
      <c r="E11" t="s">
        <v>160</v>
      </c>
    </row>
    <row r="12" spans="1:5" x14ac:dyDescent="0.2">
      <c r="A12" s="112" t="s">
        <v>163</v>
      </c>
      <c r="B12" s="23" t="s">
        <v>169</v>
      </c>
      <c r="C12" s="23">
        <v>12</v>
      </c>
      <c r="D12" s="23">
        <v>1694</v>
      </c>
      <c r="E12" t="s">
        <v>164</v>
      </c>
    </row>
    <row r="13" spans="1:5" x14ac:dyDescent="0.2">
      <c r="A13" s="112">
        <v>1329162</v>
      </c>
      <c r="B13" s="23" t="s">
        <v>169</v>
      </c>
      <c r="C13" s="23">
        <v>12</v>
      </c>
      <c r="D13" s="23">
        <v>1641</v>
      </c>
      <c r="E13" t="s">
        <v>165</v>
      </c>
    </row>
    <row r="14" spans="1:5" x14ac:dyDescent="0.2">
      <c r="A14" s="112" t="s">
        <v>128</v>
      </c>
      <c r="B14" s="23" t="s">
        <v>169</v>
      </c>
      <c r="C14" s="23">
        <v>6</v>
      </c>
      <c r="D14" s="23">
        <v>1068</v>
      </c>
      <c r="E14" t="s">
        <v>129</v>
      </c>
    </row>
    <row r="15" spans="1:5" x14ac:dyDescent="0.2">
      <c r="A15" s="112">
        <v>1228161</v>
      </c>
      <c r="B15" s="23" t="s">
        <v>169</v>
      </c>
      <c r="C15" s="23">
        <v>12</v>
      </c>
      <c r="D15" s="23">
        <v>1607</v>
      </c>
      <c r="E15" t="s">
        <v>168</v>
      </c>
    </row>
    <row r="16" spans="1:5" x14ac:dyDescent="0.2">
      <c r="A16" s="112" t="s">
        <v>174</v>
      </c>
      <c r="B16" s="23" t="s">
        <v>169</v>
      </c>
      <c r="C16" s="23">
        <v>12</v>
      </c>
      <c r="D16" s="23">
        <v>2392</v>
      </c>
      <c r="E16" t="s">
        <v>123</v>
      </c>
    </row>
    <row r="17" spans="1:5" x14ac:dyDescent="0.2">
      <c r="A17" s="112" t="s">
        <v>119</v>
      </c>
      <c r="B17" s="23" t="s">
        <v>169</v>
      </c>
      <c r="C17" s="23">
        <v>12</v>
      </c>
      <c r="D17" s="23">
        <v>2323</v>
      </c>
      <c r="E17" t="s">
        <v>120</v>
      </c>
    </row>
    <row r="18" spans="1:5" x14ac:dyDescent="0.2">
      <c r="A18" s="112" t="s">
        <v>135</v>
      </c>
      <c r="B18" s="23" t="s">
        <v>169</v>
      </c>
      <c r="C18" s="23">
        <v>6</v>
      </c>
      <c r="D18" s="23">
        <v>927</v>
      </c>
      <c r="E18" t="s">
        <v>136</v>
      </c>
    </row>
    <row r="19" spans="1:5" x14ac:dyDescent="0.2">
      <c r="A19" s="112" t="s">
        <v>140</v>
      </c>
      <c r="B19" s="23" t="s">
        <v>169</v>
      </c>
      <c r="C19" s="23">
        <v>6</v>
      </c>
      <c r="D19" s="23">
        <v>904</v>
      </c>
      <c r="E19" t="s">
        <v>141</v>
      </c>
    </row>
    <row r="20" spans="1:5" x14ac:dyDescent="0.2">
      <c r="A20" s="112" t="s">
        <v>124</v>
      </c>
      <c r="B20" s="23" t="s">
        <v>169</v>
      </c>
      <c r="C20" s="23">
        <v>12</v>
      </c>
      <c r="D20" s="23">
        <v>2317</v>
      </c>
      <c r="E20" t="s">
        <v>125</v>
      </c>
    </row>
    <row r="21" spans="1:5" x14ac:dyDescent="0.2">
      <c r="A21" s="112" t="s">
        <v>150</v>
      </c>
      <c r="B21" s="23" t="s">
        <v>169</v>
      </c>
      <c r="C21" s="23">
        <v>6</v>
      </c>
      <c r="D21" s="23">
        <v>970</v>
      </c>
      <c r="E21" t="s">
        <v>151</v>
      </c>
    </row>
    <row r="22" spans="1:5" x14ac:dyDescent="0.2">
      <c r="A22" s="112" t="s">
        <v>175</v>
      </c>
      <c r="B22" s="23" t="s">
        <v>169</v>
      </c>
      <c r="C22" s="23">
        <v>12</v>
      </c>
      <c r="D22" s="23">
        <v>2242</v>
      </c>
      <c r="E22" t="s">
        <v>126</v>
      </c>
    </row>
    <row r="23" spans="1:5" x14ac:dyDescent="0.2">
      <c r="A23" s="112">
        <v>1116908</v>
      </c>
      <c r="B23" s="23" t="s">
        <v>169</v>
      </c>
      <c r="C23" s="23">
        <v>12</v>
      </c>
      <c r="D23" s="23">
        <v>2238</v>
      </c>
      <c r="E23" t="s">
        <v>121</v>
      </c>
    </row>
    <row r="24" spans="1:5" x14ac:dyDescent="0.2">
      <c r="A24" s="112" t="s">
        <v>176</v>
      </c>
      <c r="B24" s="23" t="s">
        <v>169</v>
      </c>
      <c r="C24" s="23">
        <v>6</v>
      </c>
      <c r="D24" s="23">
        <v>919</v>
      </c>
      <c r="E24" t="s">
        <v>149</v>
      </c>
    </row>
    <row r="25" spans="1:5" x14ac:dyDescent="0.2">
      <c r="A25" s="112" t="s">
        <v>131</v>
      </c>
      <c r="B25" s="23" t="s">
        <v>169</v>
      </c>
      <c r="C25" s="23">
        <v>12</v>
      </c>
      <c r="D25" s="23">
        <v>2362</v>
      </c>
      <c r="E25" t="s">
        <v>132</v>
      </c>
    </row>
    <row r="26" spans="1:5" x14ac:dyDescent="0.2">
      <c r="A26" s="112" t="s">
        <v>177</v>
      </c>
      <c r="B26" s="23" t="s">
        <v>169</v>
      </c>
      <c r="C26" s="23">
        <v>12</v>
      </c>
      <c r="D26" s="23">
        <v>2302</v>
      </c>
      <c r="E26" t="s">
        <v>130</v>
      </c>
    </row>
    <row r="27" spans="1:5" x14ac:dyDescent="0.2">
      <c r="A27" s="112">
        <v>1249894</v>
      </c>
      <c r="B27" s="23" t="s">
        <v>169</v>
      </c>
      <c r="C27" s="23">
        <v>6</v>
      </c>
      <c r="D27" s="23">
        <v>1000</v>
      </c>
      <c r="E27" t="s">
        <v>155</v>
      </c>
    </row>
    <row r="28" spans="1:5" x14ac:dyDescent="0.2">
      <c r="A28" s="112" t="s">
        <v>133</v>
      </c>
      <c r="B28" s="23" t="s">
        <v>169</v>
      </c>
      <c r="C28" s="23">
        <v>12</v>
      </c>
      <c r="D28" s="23">
        <v>2271</v>
      </c>
      <c r="E28" t="s">
        <v>134</v>
      </c>
    </row>
    <row r="29" spans="1:5" x14ac:dyDescent="0.2">
      <c r="A29" s="112" t="s">
        <v>178</v>
      </c>
      <c r="B29" s="23" t="s">
        <v>169</v>
      </c>
      <c r="C29" s="23">
        <v>12</v>
      </c>
      <c r="D29" s="23">
        <v>2122</v>
      </c>
      <c r="E29" t="s">
        <v>142</v>
      </c>
    </row>
    <row r="30" spans="1:5" x14ac:dyDescent="0.2">
      <c r="A30" s="112" t="s">
        <v>137</v>
      </c>
      <c r="B30" s="23" t="s">
        <v>169</v>
      </c>
      <c r="C30" s="23">
        <v>12</v>
      </c>
      <c r="D30" s="23">
        <v>2041</v>
      </c>
      <c r="E30" t="s">
        <v>138</v>
      </c>
    </row>
    <row r="31" spans="1:5" x14ac:dyDescent="0.2">
      <c r="A31" s="112" t="s">
        <v>179</v>
      </c>
      <c r="B31" s="23" t="s">
        <v>169</v>
      </c>
      <c r="C31" s="23">
        <v>12</v>
      </c>
      <c r="D31" s="23">
        <v>1926</v>
      </c>
      <c r="E31" t="s">
        <v>139</v>
      </c>
    </row>
    <row r="32" spans="1:5" x14ac:dyDescent="0.2">
      <c r="A32" s="112" t="s">
        <v>143</v>
      </c>
      <c r="B32" s="23" t="s">
        <v>169</v>
      </c>
      <c r="C32" s="23">
        <v>12</v>
      </c>
      <c r="D32" s="23">
        <v>1984</v>
      </c>
      <c r="E32" t="s">
        <v>144</v>
      </c>
    </row>
    <row r="33" spans="1:5" x14ac:dyDescent="0.2">
      <c r="A33" s="112" t="s">
        <v>147</v>
      </c>
      <c r="B33" s="23" t="s">
        <v>169</v>
      </c>
      <c r="C33" s="23">
        <v>12</v>
      </c>
      <c r="D33" s="23">
        <v>1919</v>
      </c>
      <c r="E33" t="s">
        <v>148</v>
      </c>
    </row>
    <row r="34" spans="1:5" x14ac:dyDescent="0.2">
      <c r="A34" s="112" t="s">
        <v>145</v>
      </c>
      <c r="B34" s="23" t="s">
        <v>169</v>
      </c>
      <c r="C34" s="23">
        <v>12</v>
      </c>
      <c r="D34" s="23">
        <v>1905</v>
      </c>
      <c r="E34" t="s">
        <v>146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1">
    <pageSetUpPr autoPageBreaks="0" fitToPage="1"/>
  </sheetPr>
  <dimension ref="A1:BN372"/>
  <sheetViews>
    <sheetView showGridLines="0" tabSelected="1" topLeftCell="C1" zoomScaleNormal="100" workbookViewId="0">
      <pane ySplit="15" topLeftCell="A16" activePane="bottomLeft" state="frozen"/>
      <selection activeCell="C1" sqref="C1"/>
      <selection pane="bottomLeft"/>
    </sheetView>
  </sheetViews>
  <sheetFormatPr defaultColWidth="12.44140625" defaultRowHeight="23.25" x14ac:dyDescent="0.25"/>
  <cols>
    <col min="1" max="1" width="3.44140625" hidden="1" customWidth="1"/>
    <col min="2" max="2" width="8" style="101" hidden="1" customWidth="1"/>
    <col min="3" max="3" width="2.44140625" customWidth="1"/>
    <col min="4" max="4" width="4.109375" style="9" customWidth="1"/>
    <col min="5" max="5" width="4.33203125" style="45" customWidth="1"/>
    <col min="6" max="6" width="4.77734375" style="9" customWidth="1"/>
    <col min="7" max="7" width="26.6640625" style="52" customWidth="1"/>
    <col min="8" max="8" width="5.21875" style="9" customWidth="1"/>
    <col min="9" max="9" width="6.33203125" style="9" hidden="1" customWidth="1"/>
    <col min="10" max="10" width="5.109375" style="9" hidden="1" customWidth="1"/>
    <col min="11" max="11" width="5.5546875" style="52" hidden="1" customWidth="1"/>
    <col min="12" max="17" width="6.44140625" style="9" customWidth="1"/>
    <col min="18" max="22" width="6.44140625" style="9" hidden="1" customWidth="1"/>
    <col min="23" max="23" width="6.33203125" style="9" customWidth="1"/>
    <col min="24" max="24" width="8.33203125" style="9" customWidth="1"/>
    <col min="25" max="25" width="6.6640625" style="11" hidden="1" customWidth="1"/>
    <col min="26" max="26" width="7" style="9" hidden="1" customWidth="1"/>
    <col min="27" max="27" width="7.88671875" style="24" customWidth="1"/>
    <col min="28" max="28" width="8.109375" hidden="1" customWidth="1"/>
    <col min="29" max="34" width="7.33203125" style="11" hidden="1" customWidth="1"/>
    <col min="35" max="35" width="6.5546875" style="9" hidden="1" customWidth="1"/>
    <col min="36" max="36" width="6.6640625" style="9" hidden="1" customWidth="1"/>
    <col min="37" max="37" width="7.33203125" style="9" hidden="1" customWidth="1"/>
    <col min="38" max="39" width="7.21875" style="9" hidden="1" customWidth="1"/>
    <col min="40" max="40" width="7.44140625" style="9" hidden="1" customWidth="1"/>
    <col min="41" max="41" width="7.33203125" style="9" hidden="1" customWidth="1"/>
    <col min="42" max="42" width="7.6640625" style="25" hidden="1" customWidth="1"/>
    <col min="43" max="43" width="12.44140625" hidden="1" customWidth="1"/>
    <col min="44" max="44" width="7.77734375" style="11" hidden="1" customWidth="1"/>
    <col min="45" max="45" width="9.77734375" style="11" hidden="1" customWidth="1"/>
    <col min="46" max="46" width="7.77734375" style="11" hidden="1" customWidth="1"/>
    <col min="47" max="47" width="9.77734375" style="11" hidden="1" customWidth="1"/>
    <col min="48" max="48" width="7.77734375" style="11" hidden="1" customWidth="1"/>
    <col min="49" max="49" width="9.77734375" style="11" hidden="1" customWidth="1"/>
    <col min="50" max="50" width="4.77734375" hidden="1" customWidth="1"/>
    <col min="51" max="51" width="5.77734375" hidden="1" customWidth="1"/>
    <col min="52" max="52" width="3.33203125" hidden="1" customWidth="1"/>
    <col min="53" max="58" width="7.33203125" style="11" hidden="1" customWidth="1"/>
    <col min="59" max="59" width="6.5546875" style="9" hidden="1" customWidth="1"/>
    <col min="60" max="60" width="6.6640625" style="9" hidden="1" customWidth="1"/>
    <col min="61" max="61" width="7.33203125" style="9" hidden="1" customWidth="1"/>
    <col min="62" max="63" width="7.33203125" style="60" hidden="1" customWidth="1"/>
    <col min="64" max="64" width="7.6640625" style="25" hidden="1" customWidth="1"/>
    <col min="65" max="66" width="12.44140625" hidden="1" customWidth="1"/>
  </cols>
  <sheetData>
    <row r="1" spans="1:64" ht="99.75" customHeight="1" x14ac:dyDescent="0.25">
      <c r="A1" s="96">
        <v>1</v>
      </c>
      <c r="B1" s="99">
        <v>1</v>
      </c>
      <c r="G1" s="86"/>
      <c r="X1" s="108">
        <f>COUNTIF(L16:U166,"&gt;199")</f>
        <v>0</v>
      </c>
      <c r="Y1" s="50">
        <f>COUNTIF(AC16:AH166,"&gt;199")</f>
        <v>0</v>
      </c>
      <c r="Z1" s="108">
        <f>SUM(X1+Y1)</f>
        <v>0</v>
      </c>
    </row>
    <row r="2" spans="1:64" ht="32.25" hidden="1" customHeight="1" thickTop="1" x14ac:dyDescent="0.65">
      <c r="A2" s="87"/>
      <c r="B2" s="99"/>
      <c r="F2" s="12"/>
      <c r="G2" s="80" t="s">
        <v>73</v>
      </c>
      <c r="H2" s="80"/>
      <c r="I2" s="79"/>
      <c r="J2" s="79"/>
      <c r="K2" s="81"/>
      <c r="L2" s="120" t="s">
        <v>69</v>
      </c>
      <c r="M2" s="120"/>
      <c r="N2" s="120"/>
      <c r="O2" s="51"/>
      <c r="V2" s="65"/>
      <c r="W2" s="121" t="s">
        <v>64</v>
      </c>
      <c r="X2" s="121"/>
      <c r="Y2" s="121"/>
      <c r="Z2" s="121"/>
      <c r="AA2" s="121"/>
      <c r="AB2" s="121"/>
      <c r="AC2" s="71"/>
      <c r="AI2" s="11"/>
      <c r="AJ2" s="11"/>
      <c r="AK2" s="11"/>
      <c r="AL2" s="11"/>
      <c r="AM2" s="11"/>
      <c r="AN2" s="11"/>
      <c r="AO2" s="11"/>
      <c r="AP2" s="24"/>
      <c r="AQ2" s="11"/>
      <c r="BG2" s="11"/>
      <c r="BH2" s="11"/>
      <c r="BI2" s="11"/>
      <c r="BJ2" s="61"/>
      <c r="BK2" s="61"/>
      <c r="BL2" s="24"/>
    </row>
    <row r="3" spans="1:64" ht="5.25" hidden="1" customHeight="1" thickBot="1" x14ac:dyDescent="0.3">
      <c r="A3" s="88"/>
      <c r="B3" s="100"/>
      <c r="F3" s="13"/>
      <c r="G3" s="53"/>
      <c r="H3" s="14"/>
      <c r="I3" s="14"/>
      <c r="J3" s="82"/>
      <c r="K3" s="14"/>
      <c r="L3" s="14"/>
      <c r="M3" s="14"/>
      <c r="N3" s="14"/>
      <c r="O3" s="19"/>
      <c r="V3" s="18"/>
      <c r="W3" s="66"/>
      <c r="X3" s="66"/>
      <c r="Y3" s="66"/>
      <c r="Z3" s="66"/>
      <c r="AA3" s="66"/>
      <c r="AB3" s="66"/>
      <c r="AC3" s="67"/>
      <c r="AI3" s="11"/>
      <c r="AJ3" s="11"/>
      <c r="AK3" s="11"/>
      <c r="AL3" s="11"/>
      <c r="AM3" s="11"/>
      <c r="AN3" s="11"/>
      <c r="AO3" s="11"/>
      <c r="AP3" s="24"/>
      <c r="AQ3" s="11"/>
      <c r="BG3" s="11"/>
      <c r="BH3" s="11"/>
      <c r="BI3" s="11"/>
      <c r="BJ3" s="61"/>
      <c r="BK3" s="61"/>
      <c r="BL3" s="24"/>
    </row>
    <row r="4" spans="1:64" ht="20.100000000000001" hidden="1" customHeight="1" thickTop="1" thickBot="1" x14ac:dyDescent="0.3">
      <c r="F4" s="13"/>
      <c r="G4" s="29" t="s">
        <v>1</v>
      </c>
      <c r="H4" s="116">
        <v>220</v>
      </c>
      <c r="I4" s="117"/>
      <c r="J4" s="82"/>
      <c r="K4" s="14"/>
      <c r="L4" s="118" t="s">
        <v>46</v>
      </c>
      <c r="M4" s="119"/>
      <c r="N4" s="33">
        <v>175</v>
      </c>
      <c r="O4" s="19"/>
      <c r="V4" s="18"/>
      <c r="W4" s="74"/>
      <c r="X4" s="74"/>
      <c r="Y4" s="74"/>
      <c r="Z4" s="74"/>
      <c r="AA4" s="74"/>
      <c r="AB4" s="74"/>
      <c r="AC4" s="67"/>
      <c r="AI4" s="11"/>
      <c r="AJ4" s="11"/>
      <c r="AK4" s="11"/>
      <c r="AL4" s="11"/>
      <c r="AM4" s="11"/>
      <c r="AN4" s="11"/>
      <c r="AO4" s="11"/>
      <c r="AP4" s="24"/>
      <c r="AQ4" s="11"/>
      <c r="BG4" s="11"/>
      <c r="BH4" s="11"/>
      <c r="BI4" s="11"/>
      <c r="BJ4" s="61"/>
      <c r="BK4" s="61"/>
      <c r="BL4" s="24"/>
    </row>
    <row r="5" spans="1:64" ht="20.100000000000001" hidden="1" customHeight="1" thickTop="1" thickBot="1" x14ac:dyDescent="0.3">
      <c r="F5" s="13"/>
      <c r="G5" s="29" t="s">
        <v>2</v>
      </c>
      <c r="H5" s="116">
        <v>0</v>
      </c>
      <c r="I5" s="117"/>
      <c r="J5" s="82"/>
      <c r="K5" s="14"/>
      <c r="L5" s="118" t="s">
        <v>47</v>
      </c>
      <c r="M5" s="119"/>
      <c r="N5" s="30">
        <v>160</v>
      </c>
      <c r="O5" s="19"/>
      <c r="V5" s="18"/>
      <c r="W5" s="122" t="s">
        <v>71</v>
      </c>
      <c r="X5" s="122"/>
      <c r="Y5" s="122"/>
      <c r="Z5" s="122" t="s">
        <v>72</v>
      </c>
      <c r="AA5" s="122"/>
      <c r="AB5" s="122"/>
      <c r="AC5" s="67"/>
      <c r="AI5" s="11"/>
      <c r="AJ5" s="11"/>
      <c r="AK5" s="11"/>
      <c r="AL5" s="11"/>
      <c r="AM5" s="11"/>
      <c r="AN5" s="11"/>
      <c r="AO5" s="11"/>
      <c r="AP5" s="24"/>
      <c r="AQ5" s="11"/>
      <c r="BG5" s="11"/>
      <c r="BH5" s="11"/>
      <c r="BI5" s="11"/>
      <c r="BJ5" s="61"/>
      <c r="BK5" s="61"/>
      <c r="BL5" s="24"/>
    </row>
    <row r="6" spans="1:64" ht="20.100000000000001" hidden="1" customHeight="1" thickTop="1" thickBot="1" x14ac:dyDescent="0.3">
      <c r="F6" s="13"/>
      <c r="G6" s="29" t="s">
        <v>3</v>
      </c>
      <c r="H6" s="116">
        <v>0</v>
      </c>
      <c r="I6" s="117"/>
      <c r="J6" s="82"/>
      <c r="K6" s="14"/>
      <c r="L6" s="118" t="s">
        <v>48</v>
      </c>
      <c r="M6" s="119"/>
      <c r="N6" s="31">
        <v>145</v>
      </c>
      <c r="O6" s="19"/>
      <c r="V6" s="18"/>
      <c r="W6" s="14"/>
      <c r="X6" s="14"/>
      <c r="Y6" s="66"/>
      <c r="Z6" s="66"/>
      <c r="AA6" s="66"/>
      <c r="AB6" s="66"/>
      <c r="AC6" s="67"/>
      <c r="AI6" s="11"/>
      <c r="AJ6" s="11"/>
      <c r="AK6" s="11"/>
      <c r="AL6" s="11"/>
      <c r="AM6" s="11"/>
      <c r="AN6" s="11"/>
      <c r="AO6" s="11"/>
      <c r="AP6" s="24"/>
      <c r="AQ6" s="11"/>
      <c r="BG6" s="11"/>
      <c r="BH6" s="11"/>
      <c r="BI6" s="11"/>
      <c r="BJ6" s="61"/>
      <c r="BK6" s="61"/>
      <c r="BL6" s="24"/>
    </row>
    <row r="7" spans="1:64" ht="20.100000000000001" hidden="1" customHeight="1" thickTop="1" thickBot="1" x14ac:dyDescent="0.3">
      <c r="F7" s="13"/>
      <c r="G7" s="29" t="s">
        <v>4</v>
      </c>
      <c r="H7" s="116">
        <v>6</v>
      </c>
      <c r="I7" s="117"/>
      <c r="J7" s="82"/>
      <c r="K7" s="14"/>
      <c r="L7" s="118" t="s">
        <v>52</v>
      </c>
      <c r="M7" s="119"/>
      <c r="N7" s="32">
        <f>N6</f>
        <v>145</v>
      </c>
      <c r="O7" s="19"/>
      <c r="V7" s="18"/>
      <c r="W7" s="72" t="s">
        <v>59</v>
      </c>
      <c r="X7" s="73"/>
      <c r="Y7" s="70">
        <f>COUNTIF(D16:D166,"D1")</f>
        <v>0</v>
      </c>
      <c r="Z7" s="72" t="s">
        <v>59</v>
      </c>
      <c r="AA7" s="73"/>
      <c r="AB7" s="70">
        <f>COUNTIF(D16:D166,"M1")</f>
        <v>0</v>
      </c>
      <c r="AC7" s="67"/>
      <c r="AI7" s="11"/>
      <c r="AJ7" s="11"/>
      <c r="AK7" s="11"/>
      <c r="AL7" s="11"/>
      <c r="AM7" s="11"/>
      <c r="AN7" s="11"/>
      <c r="AO7" s="11"/>
      <c r="AP7" s="24"/>
      <c r="AQ7" s="11"/>
      <c r="BG7" s="11"/>
      <c r="BH7" s="11"/>
      <c r="BI7" s="11"/>
      <c r="BJ7" s="61"/>
      <c r="BK7" s="61"/>
      <c r="BL7" s="24"/>
    </row>
    <row r="8" spans="1:64" ht="20.100000000000001" hidden="1" customHeight="1" thickTop="1" thickBot="1" x14ac:dyDescent="0.3">
      <c r="F8" s="13"/>
      <c r="G8" s="29" t="s">
        <v>65</v>
      </c>
      <c r="H8" s="116" t="s">
        <v>7</v>
      </c>
      <c r="I8" s="117"/>
      <c r="J8" s="82"/>
      <c r="K8" s="14"/>
      <c r="L8" s="118" t="s">
        <v>49</v>
      </c>
      <c r="M8" s="119"/>
      <c r="N8" s="33">
        <v>190</v>
      </c>
      <c r="O8" s="19"/>
      <c r="V8" s="18"/>
      <c r="W8" s="72" t="s">
        <v>60</v>
      </c>
      <c r="X8" s="73"/>
      <c r="Y8" s="70">
        <f>COUNTIF(D16:D166,"D2")</f>
        <v>0</v>
      </c>
      <c r="Z8" s="72" t="s">
        <v>60</v>
      </c>
      <c r="AA8" s="73"/>
      <c r="AB8" s="70">
        <f>COUNTIF(D16:D166,"M2")</f>
        <v>0</v>
      </c>
      <c r="AC8" s="67"/>
      <c r="AI8" s="11"/>
      <c r="AJ8" s="11"/>
      <c r="AK8" s="11"/>
      <c r="AL8" s="11"/>
      <c r="AM8" s="11"/>
      <c r="AN8" s="11"/>
      <c r="AO8" s="11"/>
      <c r="AP8" s="24"/>
      <c r="AQ8" s="11"/>
      <c r="BG8" s="11"/>
      <c r="BH8" s="11"/>
      <c r="BI8" s="11"/>
      <c r="BJ8" s="61"/>
      <c r="BK8" s="61"/>
      <c r="BL8" s="24"/>
    </row>
    <row r="9" spans="1:64" ht="20.100000000000001" hidden="1" customHeight="1" thickTop="1" thickBot="1" x14ac:dyDescent="0.3">
      <c r="F9" s="13"/>
      <c r="G9" s="29" t="s">
        <v>5</v>
      </c>
      <c r="H9" s="116">
        <v>6</v>
      </c>
      <c r="I9" s="117"/>
      <c r="J9" s="82"/>
      <c r="K9" s="14"/>
      <c r="L9" s="118" t="s">
        <v>50</v>
      </c>
      <c r="M9" s="119"/>
      <c r="N9" s="30">
        <v>175</v>
      </c>
      <c r="O9" s="19"/>
      <c r="V9" s="18"/>
      <c r="W9" s="72" t="s">
        <v>61</v>
      </c>
      <c r="X9" s="73"/>
      <c r="Y9" s="70">
        <f>COUNTIF(D1:D166,"D3")</f>
        <v>0</v>
      </c>
      <c r="Z9" s="72" t="s">
        <v>61</v>
      </c>
      <c r="AA9" s="73"/>
      <c r="AB9" s="70">
        <f>COUNTIF(D16:D166,"M3")</f>
        <v>0</v>
      </c>
      <c r="AC9" s="67"/>
      <c r="AI9" s="11"/>
      <c r="AJ9" s="11"/>
      <c r="AK9" s="11"/>
      <c r="AL9" s="11"/>
      <c r="AM9" s="11"/>
      <c r="AN9" s="11"/>
      <c r="AO9" s="11"/>
      <c r="AP9" s="24"/>
      <c r="AQ9" s="11"/>
      <c r="BG9" s="11"/>
      <c r="BH9" s="11"/>
      <c r="BI9" s="11"/>
      <c r="BJ9" s="61"/>
      <c r="BK9" s="61"/>
      <c r="BL9" s="24"/>
    </row>
    <row r="10" spans="1:64" ht="20.100000000000001" hidden="1" customHeight="1" thickTop="1" thickBot="1" x14ac:dyDescent="0.3">
      <c r="F10" s="13"/>
      <c r="G10" s="29" t="s">
        <v>9</v>
      </c>
      <c r="H10" s="116" t="s">
        <v>7</v>
      </c>
      <c r="I10" s="117"/>
      <c r="J10" s="82"/>
      <c r="K10" s="14"/>
      <c r="L10" s="118" t="s">
        <v>51</v>
      </c>
      <c r="M10" s="119"/>
      <c r="N10" s="31">
        <v>160</v>
      </c>
      <c r="O10" s="19"/>
      <c r="V10" s="18"/>
      <c r="W10" s="72" t="s">
        <v>62</v>
      </c>
      <c r="X10" s="73"/>
      <c r="Y10" s="70">
        <f>COUNTIF(D16:D166,"D4")</f>
        <v>0</v>
      </c>
      <c r="Z10" s="72" t="s">
        <v>62</v>
      </c>
      <c r="AA10" s="73"/>
      <c r="AB10" s="70">
        <f>COUNTIF(D16:D166,"M4")</f>
        <v>0</v>
      </c>
      <c r="AC10" s="67"/>
      <c r="AI10" s="11"/>
      <c r="AJ10" s="11"/>
      <c r="AK10" s="11"/>
      <c r="AL10" s="11"/>
      <c r="AM10" s="11"/>
      <c r="AN10" s="11"/>
      <c r="AO10" s="11"/>
      <c r="AP10" s="24"/>
      <c r="AQ10" s="11"/>
      <c r="BG10" s="11"/>
      <c r="BH10" s="11"/>
      <c r="BI10" s="11"/>
      <c r="BJ10" s="61"/>
      <c r="BK10" s="61"/>
      <c r="BL10" s="24"/>
    </row>
    <row r="11" spans="1:64" ht="20.100000000000001" hidden="1" customHeight="1" thickTop="1" thickBot="1" x14ac:dyDescent="0.3">
      <c r="F11" s="13"/>
      <c r="G11" s="29" t="s">
        <v>70</v>
      </c>
      <c r="H11" s="116" t="s">
        <v>69</v>
      </c>
      <c r="I11" s="117"/>
      <c r="J11" s="82"/>
      <c r="K11" s="14"/>
      <c r="L11" s="118" t="s">
        <v>53</v>
      </c>
      <c r="M11" s="119"/>
      <c r="N11" s="32">
        <f>N10</f>
        <v>160</v>
      </c>
      <c r="O11" s="19"/>
      <c r="V11" s="18"/>
      <c r="W11" s="72" t="s">
        <v>63</v>
      </c>
      <c r="X11" s="73"/>
      <c r="Y11" s="70">
        <f>SUM(Y7:Y10)</f>
        <v>0</v>
      </c>
      <c r="Z11" s="76" t="s">
        <v>63</v>
      </c>
      <c r="AA11" s="75"/>
      <c r="AB11" s="70">
        <f>SUM(AB7:AB10)</f>
        <v>0</v>
      </c>
      <c r="AC11" s="67"/>
      <c r="AI11" s="11"/>
      <c r="AJ11" s="11"/>
      <c r="AK11" s="11"/>
      <c r="AL11" s="11"/>
      <c r="AM11" s="11"/>
      <c r="AN11" s="11"/>
      <c r="AO11" s="11"/>
      <c r="AP11" s="24"/>
      <c r="AQ11" s="11"/>
      <c r="BG11" s="11"/>
      <c r="BH11" s="11"/>
      <c r="BI11" s="11"/>
      <c r="BJ11" s="61"/>
      <c r="BK11" s="61"/>
      <c r="BL11" s="24"/>
    </row>
    <row r="12" spans="1:64" ht="24.75" hidden="1" thickTop="1" thickBot="1" x14ac:dyDescent="0.3">
      <c r="F12" s="15"/>
      <c r="G12" s="54"/>
      <c r="H12" s="17"/>
      <c r="I12" s="17"/>
      <c r="J12" s="83"/>
      <c r="K12" s="21"/>
      <c r="L12" s="21"/>
      <c r="M12" s="21"/>
      <c r="N12" s="21"/>
      <c r="O12" s="22"/>
      <c r="V12" s="20"/>
      <c r="W12" s="21"/>
      <c r="X12" s="21"/>
      <c r="Y12" s="68"/>
      <c r="Z12" s="68"/>
      <c r="AA12" s="68"/>
      <c r="AB12" s="68"/>
      <c r="AC12" s="69"/>
      <c r="AI12" s="11"/>
      <c r="AJ12" s="11"/>
      <c r="AK12" s="11"/>
      <c r="AL12" s="11"/>
      <c r="AM12" s="11"/>
      <c r="AN12" s="11"/>
      <c r="AO12" s="11"/>
      <c r="AP12" s="24"/>
      <c r="AQ12" s="11"/>
      <c r="BG12" s="11"/>
      <c r="BH12" s="11"/>
      <c r="BI12" s="11"/>
      <c r="BJ12" s="61"/>
      <c r="BK12" s="61"/>
      <c r="BL12" s="24"/>
    </row>
    <row r="13" spans="1:64" ht="38.25" customHeight="1" x14ac:dyDescent="0.25">
      <c r="G13" s="59"/>
      <c r="Z13" s="11"/>
      <c r="AA13" s="11"/>
      <c r="AB13" s="11"/>
      <c r="AI13" s="11"/>
      <c r="AJ13" s="11"/>
      <c r="AK13" s="26"/>
      <c r="AM13" s="11"/>
      <c r="AN13" s="11"/>
      <c r="AO13" s="11"/>
      <c r="AP13" s="24"/>
      <c r="AQ13" s="11"/>
      <c r="BG13" s="11"/>
      <c r="BJ13" s="64"/>
      <c r="BK13" s="61"/>
      <c r="BL13" s="24"/>
    </row>
    <row r="14" spans="1:64" ht="11.25" customHeight="1" thickBot="1" x14ac:dyDescent="0.3">
      <c r="B14" s="97"/>
      <c r="Z14" s="11"/>
      <c r="AA14" s="11"/>
      <c r="AB14" s="11"/>
      <c r="AI14" s="11"/>
      <c r="AJ14" s="11"/>
      <c r="AK14" s="11"/>
      <c r="AL14" s="11"/>
      <c r="AM14" s="50">
        <v>0</v>
      </c>
      <c r="AN14" s="50">
        <v>0</v>
      </c>
      <c r="AO14" s="11"/>
      <c r="AP14" s="49"/>
      <c r="AQ14" s="11"/>
      <c r="BG14" s="11"/>
      <c r="BH14" s="11"/>
      <c r="BI14" s="11"/>
      <c r="BJ14" s="61"/>
      <c r="BK14" s="61"/>
      <c r="BL14" s="24"/>
    </row>
    <row r="15" spans="1:64" ht="33" customHeight="1" thickTop="1" thickBot="1" x14ac:dyDescent="0.25">
      <c r="B15" s="98" t="s">
        <v>84</v>
      </c>
      <c r="D15" s="41" t="s">
        <v>58</v>
      </c>
      <c r="E15" s="41" t="s">
        <v>31</v>
      </c>
      <c r="F15" s="41" t="s">
        <v>25</v>
      </c>
      <c r="G15" s="41" t="s">
        <v>0</v>
      </c>
      <c r="H15" s="41" t="s">
        <v>10</v>
      </c>
      <c r="I15" s="41" t="s">
        <v>11</v>
      </c>
      <c r="J15" s="42" t="s">
        <v>13</v>
      </c>
      <c r="K15" s="41" t="s">
        <v>12</v>
      </c>
      <c r="L15" s="42" t="s">
        <v>14</v>
      </c>
      <c r="M15" s="42" t="s">
        <v>15</v>
      </c>
      <c r="N15" s="42" t="s">
        <v>16</v>
      </c>
      <c r="O15" s="42" t="s">
        <v>17</v>
      </c>
      <c r="P15" s="42" t="s">
        <v>18</v>
      </c>
      <c r="Q15" s="42" t="s">
        <v>19</v>
      </c>
      <c r="R15" s="42" t="s">
        <v>20</v>
      </c>
      <c r="S15" s="42" t="s">
        <v>21</v>
      </c>
      <c r="T15" s="42" t="s">
        <v>22</v>
      </c>
      <c r="U15" s="42" t="s">
        <v>23</v>
      </c>
      <c r="V15" s="42" t="s">
        <v>27</v>
      </c>
      <c r="W15" s="42" t="s">
        <v>45</v>
      </c>
      <c r="X15" s="42" t="s">
        <v>24</v>
      </c>
      <c r="Y15" s="42" t="s">
        <v>26</v>
      </c>
      <c r="Z15" s="42" t="s">
        <v>28</v>
      </c>
      <c r="AA15" s="43" t="s">
        <v>29</v>
      </c>
      <c r="AB15" s="42" t="s">
        <v>30</v>
      </c>
      <c r="AC15" s="42" t="s">
        <v>33</v>
      </c>
      <c r="AD15" s="42" t="s">
        <v>34</v>
      </c>
      <c r="AE15" s="42" t="s">
        <v>35</v>
      </c>
      <c r="AF15" s="42" t="s">
        <v>36</v>
      </c>
      <c r="AG15" s="42" t="s">
        <v>37</v>
      </c>
      <c r="AH15" s="42" t="s">
        <v>38</v>
      </c>
      <c r="AI15" s="42" t="s">
        <v>39</v>
      </c>
      <c r="AJ15" s="42" t="s">
        <v>40</v>
      </c>
      <c r="AK15" s="42" t="s">
        <v>54</v>
      </c>
      <c r="AL15" s="42" t="s">
        <v>41</v>
      </c>
      <c r="AM15" s="42" t="s">
        <v>55</v>
      </c>
      <c r="AN15" s="42" t="s">
        <v>28</v>
      </c>
      <c r="AO15" s="42" t="s">
        <v>56</v>
      </c>
      <c r="AP15" s="43" t="s">
        <v>57</v>
      </c>
      <c r="AQ15" s="11"/>
      <c r="AR15" s="113" t="s">
        <v>85</v>
      </c>
      <c r="AS15" s="114"/>
      <c r="AT15" s="114" t="s">
        <v>86</v>
      </c>
      <c r="AU15" s="114"/>
      <c r="AV15" s="114" t="s">
        <v>87</v>
      </c>
      <c r="AW15" s="115"/>
      <c r="AX15" s="94"/>
      <c r="BA15" s="44" t="s">
        <v>33</v>
      </c>
      <c r="BB15" s="42" t="s">
        <v>34</v>
      </c>
      <c r="BC15" s="42" t="s">
        <v>35</v>
      </c>
      <c r="BD15" s="42" t="s">
        <v>36</v>
      </c>
      <c r="BE15" s="42" t="s">
        <v>37</v>
      </c>
      <c r="BF15" s="42" t="s">
        <v>38</v>
      </c>
      <c r="BG15" s="42" t="s">
        <v>39</v>
      </c>
      <c r="BH15" s="42" t="s">
        <v>40</v>
      </c>
      <c r="BI15" s="42" t="s">
        <v>54</v>
      </c>
      <c r="BJ15" s="62" t="s">
        <v>41</v>
      </c>
      <c r="BK15" s="62" t="s">
        <v>28</v>
      </c>
      <c r="BL15" s="43" t="s">
        <v>57</v>
      </c>
    </row>
    <row r="16" spans="1:64" ht="23.25" hidden="1" customHeight="1" thickTop="1" x14ac:dyDescent="0.2">
      <c r="A16" s="52"/>
      <c r="B16" s="106"/>
      <c r="D16" s="77"/>
      <c r="E16" s="46" t="s">
        <v>32</v>
      </c>
      <c r="F16" s="36" t="str">
        <f t="shared" ref="F16:F47" si="0">IF($G16&lt;&gt;"",ROW()-15,"")</f>
        <v/>
      </c>
      <c r="G16" s="55"/>
      <c r="H16" s="37"/>
      <c r="I16" s="37"/>
      <c r="J16" s="8" t="str">
        <f t="shared" ref="J16:J47" si="1">IF($I16&lt;&gt;"",($H$5/100)*($H$4-$I16),"")</f>
        <v/>
      </c>
      <c r="K16" s="36" t="str">
        <f t="shared" ref="K16:K47" si="2">IF($I16="","",IF($J16&gt;$H$6,$H$6,TRUNC(($H$5/100)*($H$4-$I16),0)))</f>
        <v/>
      </c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8">
        <f t="shared" ref="V16:V47" si="3">IF(L16&lt;&gt;"",COUNTA(L16:U16),0)</f>
        <v>0</v>
      </c>
      <c r="W16" s="36" t="str">
        <f t="shared" ref="W16:W47" si="4">IF($L16="","",MAX($L16:$U16))</f>
        <v/>
      </c>
      <c r="X16" s="38">
        <f t="shared" ref="X16:X47" si="5">IF($V16&lt;&gt;"",SUM(L16:U16),0)</f>
        <v>0</v>
      </c>
      <c r="Y16" s="38" t="e">
        <f t="shared" ref="Y16:Y47" si="6">IF($V16&lt;&gt;"",($V16*$K16),0)</f>
        <v>#VALUE!</v>
      </c>
      <c r="Z16" s="39" t="e">
        <f t="shared" ref="Z16:Z47" si="7">IF($V16&lt;&gt;"",SUM($X16+$Y16),0)</f>
        <v>#VALUE!</v>
      </c>
      <c r="AA16" s="40" t="e">
        <f t="shared" ref="AA16:AA47" si="8">IF($V16&lt;&gt;"",SUM($X16/$V16),0)</f>
        <v>#DIV/0!</v>
      </c>
      <c r="AB16" s="40" t="e">
        <f t="shared" ref="AB16:AB47" si="9">IF($V16&lt;&gt;"",SUM($Z16/$V16),0)</f>
        <v>#VALUE!</v>
      </c>
      <c r="AC16" s="37"/>
      <c r="AD16" s="37"/>
      <c r="AE16" s="37"/>
      <c r="AF16" s="37"/>
      <c r="AG16" s="37"/>
      <c r="AH16" s="37"/>
      <c r="AI16" s="38">
        <f t="shared" ref="AI16:AI47" si="10">IF(AC16&lt;&gt;"",COUNTA(AC16:AH16),0)</f>
        <v>0</v>
      </c>
      <c r="AJ16" s="38" t="str">
        <f t="shared" ref="AJ16:AJ47" si="11">IF($AC16&lt;&gt;"",($AI16*$K16),"")</f>
        <v/>
      </c>
      <c r="AK16" s="38">
        <f t="shared" ref="AK16:AK47" si="12">MAX($L16:$U16,$AC16:$AH16)</f>
        <v>0</v>
      </c>
      <c r="AL16" s="38" t="str">
        <f t="shared" ref="AL16:AL47" si="13">IF($AC16&lt;&gt;"",SUM(AC16:AH16),"")</f>
        <v/>
      </c>
      <c r="AM16" s="10">
        <f t="shared" ref="AM16:AM47" si="14">IF($AC16&lt;&gt;"",SUM($AJ16+$AL16),0)</f>
        <v>0</v>
      </c>
      <c r="AN16" s="10">
        <f t="shared" ref="AN16:AN47" si="15">IF($G16&lt;&gt;"",SUM($Z16+$AM16),0)</f>
        <v>0</v>
      </c>
      <c r="AO16" s="38" t="str">
        <f t="shared" ref="AO16:AO47" si="16">IF($AC16&lt;&gt;"",SUM($V16+$AI16),"")</f>
        <v/>
      </c>
      <c r="AP16" s="58" t="str">
        <f t="shared" ref="AP16:AP47" si="17">IF($AC16&lt;&gt;"",SUM($AN16/$AO16),"")</f>
        <v/>
      </c>
      <c r="AQ16" s="11"/>
      <c r="AR16" s="38">
        <f t="shared" ref="AR16:AR47" si="18">$V16</f>
        <v>0</v>
      </c>
      <c r="AS16" s="38">
        <f t="shared" ref="AS16:AS47" si="19">$X16</f>
        <v>0</v>
      </c>
      <c r="AT16" s="89">
        <f t="shared" ref="AT16:AT47" si="20">IF($E16="þ",$AI16+$BG16,0)</f>
        <v>0</v>
      </c>
      <c r="AU16" s="89">
        <f t="shared" ref="AU16:AU47" si="21">IF($E16="þ",SUM($AC16:$AH16)+SUM($BA16:$BF16),0)</f>
        <v>0</v>
      </c>
      <c r="AV16" s="89">
        <f t="shared" ref="AV16:AV47" si="22">$AR16+$AT16</f>
        <v>0</v>
      </c>
      <c r="AW16" s="105">
        <f t="shared" ref="AW16:AW47" si="23">$AS16+$AU16</f>
        <v>0</v>
      </c>
      <c r="BA16" s="37"/>
      <c r="BB16" s="37"/>
      <c r="BC16" s="37"/>
      <c r="BD16" s="37"/>
      <c r="BE16" s="37"/>
      <c r="BF16" s="37"/>
      <c r="BG16" s="38">
        <f t="shared" ref="BG16:BG47" si="24">IF(BA16&lt;&gt;"",COUNTA(BA16:BF16),0)</f>
        <v>0</v>
      </c>
      <c r="BH16" s="38" t="str">
        <f t="shared" ref="BH16:BH47" si="25">IF($BA16&lt;&gt;"",($BG16*$K16),"")</f>
        <v/>
      </c>
      <c r="BI16" s="38">
        <f t="shared" ref="BI16:BI47" si="26">MAX($BA16:$BF16)</f>
        <v>0</v>
      </c>
      <c r="BJ16" s="89">
        <f t="shared" ref="BJ16:BJ47" si="27">IF($BA16&lt;&gt;"",SUM(BA16:BF16),0)</f>
        <v>0</v>
      </c>
      <c r="BK16" s="89">
        <f t="shared" ref="BK16:BK47" si="28">IF($BA16&lt;&gt;"",SUM($BH16+$BJ16),0)</f>
        <v>0</v>
      </c>
      <c r="BL16" s="58" t="str">
        <f t="shared" ref="BL16:BL47" si="29">IF($BA16&lt;&gt;"",SUM($BK16/$BG16),"")</f>
        <v/>
      </c>
    </row>
    <row r="17" spans="1:64" ht="22.5" hidden="1" customHeight="1" thickTop="1" x14ac:dyDescent="0.2">
      <c r="A17" s="52"/>
      <c r="B17" s="102"/>
      <c r="D17" s="78"/>
      <c r="E17" s="47" t="s">
        <v>32</v>
      </c>
      <c r="F17" s="35" t="str">
        <f t="shared" si="0"/>
        <v/>
      </c>
      <c r="G17" s="56"/>
      <c r="H17" s="27"/>
      <c r="I17" s="27"/>
      <c r="J17" s="7" t="str">
        <f t="shared" si="1"/>
        <v/>
      </c>
      <c r="K17" s="35" t="str">
        <f t="shared" si="2"/>
        <v/>
      </c>
      <c r="L17" s="37"/>
      <c r="M17" s="27"/>
      <c r="N17" s="27"/>
      <c r="O17" s="27"/>
      <c r="P17" s="27"/>
      <c r="Q17" s="27"/>
      <c r="R17" s="27"/>
      <c r="S17" s="27"/>
      <c r="T17" s="27"/>
      <c r="U17" s="27"/>
      <c r="V17" s="38">
        <f t="shared" si="3"/>
        <v>0</v>
      </c>
      <c r="W17" s="35" t="str">
        <f t="shared" si="4"/>
        <v/>
      </c>
      <c r="X17" s="38">
        <f t="shared" si="5"/>
        <v>0</v>
      </c>
      <c r="Y17" s="38" t="e">
        <f t="shared" si="6"/>
        <v>#VALUE!</v>
      </c>
      <c r="Z17" s="39" t="e">
        <f t="shared" si="7"/>
        <v>#VALUE!</v>
      </c>
      <c r="AA17" s="34" t="e">
        <f t="shared" si="8"/>
        <v>#DIV/0!</v>
      </c>
      <c r="AB17" s="34" t="e">
        <f t="shared" si="9"/>
        <v>#VALUE!</v>
      </c>
      <c r="AC17" s="27"/>
      <c r="AD17" s="27"/>
      <c r="AE17" s="27"/>
      <c r="AF17" s="27"/>
      <c r="AG17" s="27"/>
      <c r="AH17" s="27"/>
      <c r="AI17" s="38">
        <f t="shared" si="10"/>
        <v>0</v>
      </c>
      <c r="AJ17" s="10" t="str">
        <f t="shared" si="11"/>
        <v/>
      </c>
      <c r="AK17" s="10">
        <f t="shared" si="12"/>
        <v>0</v>
      </c>
      <c r="AL17" s="10" t="str">
        <f t="shared" si="13"/>
        <v/>
      </c>
      <c r="AM17" s="10">
        <f t="shared" si="14"/>
        <v>0</v>
      </c>
      <c r="AN17" s="10">
        <f t="shared" si="15"/>
        <v>0</v>
      </c>
      <c r="AO17" s="10" t="str">
        <f t="shared" si="16"/>
        <v/>
      </c>
      <c r="AP17" s="57" t="str">
        <f t="shared" si="17"/>
        <v/>
      </c>
      <c r="AQ17" s="11"/>
      <c r="AR17" s="10">
        <f t="shared" si="18"/>
        <v>0</v>
      </c>
      <c r="AS17" s="10">
        <f t="shared" si="19"/>
        <v>0</v>
      </c>
      <c r="AT17" s="95">
        <f t="shared" si="20"/>
        <v>0</v>
      </c>
      <c r="AU17" s="95">
        <f t="shared" si="21"/>
        <v>0</v>
      </c>
      <c r="AV17" s="95">
        <f t="shared" si="22"/>
        <v>0</v>
      </c>
      <c r="AW17" s="103">
        <f t="shared" si="23"/>
        <v>0</v>
      </c>
      <c r="BA17" s="27"/>
      <c r="BB17" s="27"/>
      <c r="BC17" s="27"/>
      <c r="BD17" s="27"/>
      <c r="BE17" s="27"/>
      <c r="BF17" s="27"/>
      <c r="BG17" s="10">
        <f t="shared" si="24"/>
        <v>0</v>
      </c>
      <c r="BH17" s="10" t="str">
        <f t="shared" si="25"/>
        <v/>
      </c>
      <c r="BI17" s="10">
        <f t="shared" si="26"/>
        <v>0</v>
      </c>
      <c r="BJ17" s="95">
        <f t="shared" si="27"/>
        <v>0</v>
      </c>
      <c r="BK17" s="95">
        <f t="shared" si="28"/>
        <v>0</v>
      </c>
      <c r="BL17" s="57" t="str">
        <f t="shared" si="29"/>
        <v/>
      </c>
    </row>
    <row r="18" spans="1:64" ht="22.5" hidden="1" customHeight="1" thickTop="1" x14ac:dyDescent="0.2">
      <c r="A18" s="52"/>
      <c r="B18" s="102"/>
      <c r="D18" s="77"/>
      <c r="E18" s="47" t="s">
        <v>32</v>
      </c>
      <c r="F18" s="35" t="str">
        <f t="shared" si="0"/>
        <v/>
      </c>
      <c r="G18" s="56"/>
      <c r="H18" s="27"/>
      <c r="I18" s="27"/>
      <c r="J18" s="7" t="str">
        <f t="shared" si="1"/>
        <v/>
      </c>
      <c r="K18" s="35" t="str">
        <f t="shared" si="2"/>
        <v/>
      </c>
      <c r="L18" s="37"/>
      <c r="M18" s="27"/>
      <c r="N18" s="27"/>
      <c r="O18" s="27"/>
      <c r="P18" s="27"/>
      <c r="Q18" s="27"/>
      <c r="R18" s="27"/>
      <c r="S18" s="27"/>
      <c r="T18" s="27"/>
      <c r="U18" s="27"/>
      <c r="V18" s="38">
        <f t="shared" si="3"/>
        <v>0</v>
      </c>
      <c r="W18" s="35" t="str">
        <f t="shared" si="4"/>
        <v/>
      </c>
      <c r="X18" s="38">
        <f t="shared" si="5"/>
        <v>0</v>
      </c>
      <c r="Y18" s="38" t="e">
        <f t="shared" si="6"/>
        <v>#VALUE!</v>
      </c>
      <c r="Z18" s="39" t="e">
        <f t="shared" si="7"/>
        <v>#VALUE!</v>
      </c>
      <c r="AA18" s="34" t="e">
        <f t="shared" si="8"/>
        <v>#DIV/0!</v>
      </c>
      <c r="AB18" s="34" t="e">
        <f t="shared" si="9"/>
        <v>#VALUE!</v>
      </c>
      <c r="AC18" s="27"/>
      <c r="AD18" s="27"/>
      <c r="AE18" s="27"/>
      <c r="AF18" s="27"/>
      <c r="AG18" s="27"/>
      <c r="AH18" s="27"/>
      <c r="AI18" s="38">
        <f t="shared" si="10"/>
        <v>0</v>
      </c>
      <c r="AJ18" s="10" t="str">
        <f t="shared" si="11"/>
        <v/>
      </c>
      <c r="AK18" s="10">
        <f t="shared" si="12"/>
        <v>0</v>
      </c>
      <c r="AL18" s="10" t="str">
        <f t="shared" si="13"/>
        <v/>
      </c>
      <c r="AM18" s="10">
        <f t="shared" si="14"/>
        <v>0</v>
      </c>
      <c r="AN18" s="10">
        <f t="shared" si="15"/>
        <v>0</v>
      </c>
      <c r="AO18" s="10" t="str">
        <f t="shared" si="16"/>
        <v/>
      </c>
      <c r="AP18" s="57" t="str">
        <f t="shared" si="17"/>
        <v/>
      </c>
      <c r="AQ18" s="11"/>
      <c r="AR18" s="10">
        <f t="shared" si="18"/>
        <v>0</v>
      </c>
      <c r="AS18" s="10">
        <f t="shared" si="19"/>
        <v>0</v>
      </c>
      <c r="AT18" s="95">
        <f t="shared" si="20"/>
        <v>0</v>
      </c>
      <c r="AU18" s="95">
        <f t="shared" si="21"/>
        <v>0</v>
      </c>
      <c r="AV18" s="95">
        <f t="shared" si="22"/>
        <v>0</v>
      </c>
      <c r="AW18" s="103">
        <f t="shared" si="23"/>
        <v>0</v>
      </c>
      <c r="BA18" s="27"/>
      <c r="BB18" s="27"/>
      <c r="BC18" s="27"/>
      <c r="BD18" s="27"/>
      <c r="BE18" s="27"/>
      <c r="BF18" s="27"/>
      <c r="BG18" s="10">
        <f t="shared" si="24"/>
        <v>0</v>
      </c>
      <c r="BH18" s="10" t="str">
        <f t="shared" si="25"/>
        <v/>
      </c>
      <c r="BI18" s="10">
        <f t="shared" si="26"/>
        <v>0</v>
      </c>
      <c r="BJ18" s="95">
        <f t="shared" si="27"/>
        <v>0</v>
      </c>
      <c r="BK18" s="95">
        <f t="shared" si="28"/>
        <v>0</v>
      </c>
      <c r="BL18" s="57" t="str">
        <f t="shared" si="29"/>
        <v/>
      </c>
    </row>
    <row r="19" spans="1:64" ht="22.5" hidden="1" customHeight="1" thickTop="1" x14ac:dyDescent="0.2">
      <c r="A19" s="52"/>
      <c r="B19" s="102"/>
      <c r="D19" s="78"/>
      <c r="E19" s="47" t="s">
        <v>32</v>
      </c>
      <c r="F19" s="35" t="str">
        <f t="shared" si="0"/>
        <v/>
      </c>
      <c r="G19" s="56"/>
      <c r="H19" s="27"/>
      <c r="I19" s="27"/>
      <c r="J19" s="7" t="str">
        <f t="shared" si="1"/>
        <v/>
      </c>
      <c r="K19" s="35" t="str">
        <f t="shared" si="2"/>
        <v/>
      </c>
      <c r="L19" s="37"/>
      <c r="M19" s="27"/>
      <c r="N19" s="27"/>
      <c r="O19" s="27"/>
      <c r="P19" s="27"/>
      <c r="Q19" s="27"/>
      <c r="R19" s="27"/>
      <c r="S19" s="27"/>
      <c r="T19" s="27"/>
      <c r="U19" s="27"/>
      <c r="V19" s="38">
        <f t="shared" si="3"/>
        <v>0</v>
      </c>
      <c r="W19" s="35" t="str">
        <f t="shared" si="4"/>
        <v/>
      </c>
      <c r="X19" s="38">
        <f t="shared" si="5"/>
        <v>0</v>
      </c>
      <c r="Y19" s="38" t="e">
        <f t="shared" si="6"/>
        <v>#VALUE!</v>
      </c>
      <c r="Z19" s="39" t="e">
        <f t="shared" si="7"/>
        <v>#VALUE!</v>
      </c>
      <c r="AA19" s="34" t="e">
        <f t="shared" si="8"/>
        <v>#DIV/0!</v>
      </c>
      <c r="AB19" s="34" t="e">
        <f t="shared" si="9"/>
        <v>#VALUE!</v>
      </c>
      <c r="AC19" s="27"/>
      <c r="AD19" s="27"/>
      <c r="AE19" s="27"/>
      <c r="AF19" s="27"/>
      <c r="AG19" s="27"/>
      <c r="AH19" s="27"/>
      <c r="AI19" s="38">
        <f t="shared" si="10"/>
        <v>0</v>
      </c>
      <c r="AJ19" s="10" t="str">
        <f t="shared" si="11"/>
        <v/>
      </c>
      <c r="AK19" s="10">
        <f t="shared" si="12"/>
        <v>0</v>
      </c>
      <c r="AL19" s="10" t="str">
        <f t="shared" si="13"/>
        <v/>
      </c>
      <c r="AM19" s="10">
        <f t="shared" si="14"/>
        <v>0</v>
      </c>
      <c r="AN19" s="10">
        <f t="shared" si="15"/>
        <v>0</v>
      </c>
      <c r="AO19" s="10" t="str">
        <f t="shared" si="16"/>
        <v/>
      </c>
      <c r="AP19" s="57" t="str">
        <f t="shared" si="17"/>
        <v/>
      </c>
      <c r="AQ19" s="11"/>
      <c r="AR19" s="10">
        <f t="shared" si="18"/>
        <v>0</v>
      </c>
      <c r="AS19" s="10">
        <f t="shared" si="19"/>
        <v>0</v>
      </c>
      <c r="AT19" s="95">
        <f t="shared" si="20"/>
        <v>0</v>
      </c>
      <c r="AU19" s="95">
        <f t="shared" si="21"/>
        <v>0</v>
      </c>
      <c r="AV19" s="95">
        <f t="shared" si="22"/>
        <v>0</v>
      </c>
      <c r="AW19" s="103">
        <f t="shared" si="23"/>
        <v>0</v>
      </c>
      <c r="BA19" s="27"/>
      <c r="BB19" s="27"/>
      <c r="BC19" s="27"/>
      <c r="BD19" s="27"/>
      <c r="BE19" s="27"/>
      <c r="BF19" s="27"/>
      <c r="BG19" s="10">
        <f t="shared" si="24"/>
        <v>0</v>
      </c>
      <c r="BH19" s="10" t="str">
        <f t="shared" si="25"/>
        <v/>
      </c>
      <c r="BI19" s="10">
        <f t="shared" si="26"/>
        <v>0</v>
      </c>
      <c r="BJ19" s="95">
        <f t="shared" si="27"/>
        <v>0</v>
      </c>
      <c r="BK19" s="95">
        <f t="shared" si="28"/>
        <v>0</v>
      </c>
      <c r="BL19" s="57" t="str">
        <f t="shared" si="29"/>
        <v/>
      </c>
    </row>
    <row r="20" spans="1:64" ht="22.5" hidden="1" customHeight="1" thickTop="1" x14ac:dyDescent="0.2">
      <c r="A20" s="52"/>
      <c r="B20" s="102"/>
      <c r="D20" s="77"/>
      <c r="E20" s="47" t="s">
        <v>32</v>
      </c>
      <c r="F20" s="35" t="str">
        <f t="shared" si="0"/>
        <v/>
      </c>
      <c r="G20" s="56"/>
      <c r="H20" s="27"/>
      <c r="I20" s="27"/>
      <c r="J20" s="7" t="str">
        <f t="shared" si="1"/>
        <v/>
      </c>
      <c r="K20" s="35" t="str">
        <f t="shared" si="2"/>
        <v/>
      </c>
      <c r="L20" s="37"/>
      <c r="M20" s="27"/>
      <c r="N20" s="27"/>
      <c r="O20" s="27"/>
      <c r="P20" s="27"/>
      <c r="Q20" s="27"/>
      <c r="R20" s="27"/>
      <c r="S20" s="27"/>
      <c r="T20" s="27"/>
      <c r="U20" s="27"/>
      <c r="V20" s="38">
        <f t="shared" si="3"/>
        <v>0</v>
      </c>
      <c r="W20" s="35" t="str">
        <f t="shared" si="4"/>
        <v/>
      </c>
      <c r="X20" s="38">
        <f t="shared" si="5"/>
        <v>0</v>
      </c>
      <c r="Y20" s="38" t="e">
        <f t="shared" si="6"/>
        <v>#VALUE!</v>
      </c>
      <c r="Z20" s="39" t="e">
        <f t="shared" si="7"/>
        <v>#VALUE!</v>
      </c>
      <c r="AA20" s="34" t="e">
        <f t="shared" si="8"/>
        <v>#DIV/0!</v>
      </c>
      <c r="AB20" s="34" t="e">
        <f t="shared" si="9"/>
        <v>#VALUE!</v>
      </c>
      <c r="AC20" s="27"/>
      <c r="AD20" s="27"/>
      <c r="AE20" s="27"/>
      <c r="AF20" s="27"/>
      <c r="AG20" s="27"/>
      <c r="AH20" s="27"/>
      <c r="AI20" s="38">
        <f t="shared" si="10"/>
        <v>0</v>
      </c>
      <c r="AJ20" s="10" t="str">
        <f t="shared" si="11"/>
        <v/>
      </c>
      <c r="AK20" s="10">
        <f t="shared" si="12"/>
        <v>0</v>
      </c>
      <c r="AL20" s="10" t="str">
        <f t="shared" si="13"/>
        <v/>
      </c>
      <c r="AM20" s="10">
        <f t="shared" si="14"/>
        <v>0</v>
      </c>
      <c r="AN20" s="10">
        <f t="shared" si="15"/>
        <v>0</v>
      </c>
      <c r="AO20" s="10" t="str">
        <f t="shared" si="16"/>
        <v/>
      </c>
      <c r="AP20" s="57" t="str">
        <f t="shared" si="17"/>
        <v/>
      </c>
      <c r="AQ20" s="11"/>
      <c r="AR20" s="10">
        <f t="shared" si="18"/>
        <v>0</v>
      </c>
      <c r="AS20" s="10">
        <f t="shared" si="19"/>
        <v>0</v>
      </c>
      <c r="AT20" s="95">
        <f t="shared" si="20"/>
        <v>0</v>
      </c>
      <c r="AU20" s="95">
        <f t="shared" si="21"/>
        <v>0</v>
      </c>
      <c r="AV20" s="95">
        <f t="shared" si="22"/>
        <v>0</v>
      </c>
      <c r="AW20" s="103">
        <f t="shared" si="23"/>
        <v>0</v>
      </c>
      <c r="BA20" s="27"/>
      <c r="BB20" s="27"/>
      <c r="BC20" s="27"/>
      <c r="BD20" s="27"/>
      <c r="BE20" s="27"/>
      <c r="BF20" s="27"/>
      <c r="BG20" s="10">
        <f t="shared" si="24"/>
        <v>0</v>
      </c>
      <c r="BH20" s="10" t="str">
        <f t="shared" si="25"/>
        <v/>
      </c>
      <c r="BI20" s="10">
        <f t="shared" si="26"/>
        <v>0</v>
      </c>
      <c r="BJ20" s="95">
        <f t="shared" si="27"/>
        <v>0</v>
      </c>
      <c r="BK20" s="95">
        <f t="shared" si="28"/>
        <v>0</v>
      </c>
      <c r="BL20" s="57" t="str">
        <f t="shared" si="29"/>
        <v/>
      </c>
    </row>
    <row r="21" spans="1:64" ht="22.5" hidden="1" customHeight="1" thickTop="1" x14ac:dyDescent="0.2">
      <c r="A21" s="52"/>
      <c r="B21" s="102"/>
      <c r="D21" s="78"/>
      <c r="E21" s="47" t="s">
        <v>32</v>
      </c>
      <c r="F21" s="35" t="str">
        <f t="shared" si="0"/>
        <v/>
      </c>
      <c r="G21" s="56"/>
      <c r="H21" s="27"/>
      <c r="I21" s="27"/>
      <c r="J21" s="7" t="str">
        <f t="shared" si="1"/>
        <v/>
      </c>
      <c r="K21" s="35" t="str">
        <f t="shared" si="2"/>
        <v/>
      </c>
      <c r="L21" s="37"/>
      <c r="M21" s="27"/>
      <c r="N21" s="27"/>
      <c r="O21" s="27"/>
      <c r="P21" s="27"/>
      <c r="Q21" s="27"/>
      <c r="R21" s="27"/>
      <c r="S21" s="27"/>
      <c r="T21" s="27"/>
      <c r="U21" s="27"/>
      <c r="V21" s="38">
        <f t="shared" si="3"/>
        <v>0</v>
      </c>
      <c r="W21" s="35" t="str">
        <f t="shared" si="4"/>
        <v/>
      </c>
      <c r="X21" s="38">
        <f t="shared" si="5"/>
        <v>0</v>
      </c>
      <c r="Y21" s="38" t="e">
        <f t="shared" si="6"/>
        <v>#VALUE!</v>
      </c>
      <c r="Z21" s="39" t="e">
        <f t="shared" si="7"/>
        <v>#VALUE!</v>
      </c>
      <c r="AA21" s="34" t="e">
        <f t="shared" si="8"/>
        <v>#DIV/0!</v>
      </c>
      <c r="AB21" s="34" t="e">
        <f t="shared" si="9"/>
        <v>#VALUE!</v>
      </c>
      <c r="AC21" s="27"/>
      <c r="AD21" s="27"/>
      <c r="AE21" s="27"/>
      <c r="AF21" s="27"/>
      <c r="AG21" s="27"/>
      <c r="AH21" s="27"/>
      <c r="AI21" s="38">
        <f t="shared" si="10"/>
        <v>0</v>
      </c>
      <c r="AJ21" s="10" t="str">
        <f t="shared" si="11"/>
        <v/>
      </c>
      <c r="AK21" s="10">
        <f t="shared" si="12"/>
        <v>0</v>
      </c>
      <c r="AL21" s="10" t="str">
        <f t="shared" si="13"/>
        <v/>
      </c>
      <c r="AM21" s="10">
        <f t="shared" si="14"/>
        <v>0</v>
      </c>
      <c r="AN21" s="10">
        <f t="shared" si="15"/>
        <v>0</v>
      </c>
      <c r="AO21" s="10" t="str">
        <f t="shared" si="16"/>
        <v/>
      </c>
      <c r="AP21" s="57" t="str">
        <f t="shared" si="17"/>
        <v/>
      </c>
      <c r="AQ21" s="11"/>
      <c r="AR21" s="10">
        <f t="shared" si="18"/>
        <v>0</v>
      </c>
      <c r="AS21" s="10">
        <f t="shared" si="19"/>
        <v>0</v>
      </c>
      <c r="AT21" s="95">
        <f t="shared" si="20"/>
        <v>0</v>
      </c>
      <c r="AU21" s="95">
        <f t="shared" si="21"/>
        <v>0</v>
      </c>
      <c r="AV21" s="95">
        <f t="shared" si="22"/>
        <v>0</v>
      </c>
      <c r="AW21" s="103">
        <f t="shared" si="23"/>
        <v>0</v>
      </c>
      <c r="BA21" s="27"/>
      <c r="BB21" s="27"/>
      <c r="BC21" s="27"/>
      <c r="BD21" s="27"/>
      <c r="BE21" s="27"/>
      <c r="BF21" s="27"/>
      <c r="BG21" s="10">
        <f t="shared" si="24"/>
        <v>0</v>
      </c>
      <c r="BH21" s="10" t="str">
        <f t="shared" si="25"/>
        <v/>
      </c>
      <c r="BI21" s="10">
        <f t="shared" si="26"/>
        <v>0</v>
      </c>
      <c r="BJ21" s="95">
        <f t="shared" si="27"/>
        <v>0</v>
      </c>
      <c r="BK21" s="95">
        <f t="shared" si="28"/>
        <v>0</v>
      </c>
      <c r="BL21" s="57" t="str">
        <f t="shared" si="29"/>
        <v/>
      </c>
    </row>
    <row r="22" spans="1:64" ht="22.5" hidden="1" customHeight="1" thickTop="1" x14ac:dyDescent="0.2">
      <c r="A22" s="52"/>
      <c r="B22" s="102"/>
      <c r="D22" s="77"/>
      <c r="E22" s="47" t="s">
        <v>32</v>
      </c>
      <c r="F22" s="35" t="str">
        <f t="shared" si="0"/>
        <v/>
      </c>
      <c r="G22" s="56"/>
      <c r="H22" s="27"/>
      <c r="I22" s="27"/>
      <c r="J22" s="7" t="str">
        <f t="shared" si="1"/>
        <v/>
      </c>
      <c r="K22" s="35" t="str">
        <f t="shared" si="2"/>
        <v/>
      </c>
      <c r="L22" s="37"/>
      <c r="M22" s="27"/>
      <c r="N22" s="27"/>
      <c r="O22" s="27"/>
      <c r="P22" s="27"/>
      <c r="Q22" s="27"/>
      <c r="R22" s="27"/>
      <c r="S22" s="27"/>
      <c r="T22" s="27"/>
      <c r="U22" s="27"/>
      <c r="V22" s="38">
        <f t="shared" si="3"/>
        <v>0</v>
      </c>
      <c r="W22" s="35" t="str">
        <f t="shared" si="4"/>
        <v/>
      </c>
      <c r="X22" s="38">
        <f t="shared" si="5"/>
        <v>0</v>
      </c>
      <c r="Y22" s="38" t="e">
        <f t="shared" si="6"/>
        <v>#VALUE!</v>
      </c>
      <c r="Z22" s="39" t="e">
        <f t="shared" si="7"/>
        <v>#VALUE!</v>
      </c>
      <c r="AA22" s="34" t="e">
        <f t="shared" si="8"/>
        <v>#DIV/0!</v>
      </c>
      <c r="AB22" s="34" t="e">
        <f t="shared" si="9"/>
        <v>#VALUE!</v>
      </c>
      <c r="AC22" s="27"/>
      <c r="AD22" s="27"/>
      <c r="AE22" s="27"/>
      <c r="AF22" s="27"/>
      <c r="AG22" s="27"/>
      <c r="AH22" s="27"/>
      <c r="AI22" s="38">
        <f t="shared" si="10"/>
        <v>0</v>
      </c>
      <c r="AJ22" s="10" t="str">
        <f t="shared" si="11"/>
        <v/>
      </c>
      <c r="AK22" s="10">
        <f t="shared" si="12"/>
        <v>0</v>
      </c>
      <c r="AL22" s="10" t="str">
        <f t="shared" si="13"/>
        <v/>
      </c>
      <c r="AM22" s="10">
        <f t="shared" si="14"/>
        <v>0</v>
      </c>
      <c r="AN22" s="10">
        <f t="shared" si="15"/>
        <v>0</v>
      </c>
      <c r="AO22" s="10" t="str">
        <f t="shared" si="16"/>
        <v/>
      </c>
      <c r="AP22" s="57" t="str">
        <f t="shared" si="17"/>
        <v/>
      </c>
      <c r="AQ22" s="11"/>
      <c r="AR22" s="10">
        <f t="shared" si="18"/>
        <v>0</v>
      </c>
      <c r="AS22" s="10">
        <f t="shared" si="19"/>
        <v>0</v>
      </c>
      <c r="AT22" s="95">
        <f t="shared" si="20"/>
        <v>0</v>
      </c>
      <c r="AU22" s="95">
        <f t="shared" si="21"/>
        <v>0</v>
      </c>
      <c r="AV22" s="95">
        <f t="shared" si="22"/>
        <v>0</v>
      </c>
      <c r="AW22" s="103">
        <f t="shared" si="23"/>
        <v>0</v>
      </c>
      <c r="BA22" s="27"/>
      <c r="BB22" s="27"/>
      <c r="BC22" s="27"/>
      <c r="BD22" s="27"/>
      <c r="BE22" s="27"/>
      <c r="BF22" s="27"/>
      <c r="BG22" s="10">
        <f t="shared" si="24"/>
        <v>0</v>
      </c>
      <c r="BH22" s="10" t="str">
        <f t="shared" si="25"/>
        <v/>
      </c>
      <c r="BI22" s="10">
        <f t="shared" si="26"/>
        <v>0</v>
      </c>
      <c r="BJ22" s="95">
        <f t="shared" si="27"/>
        <v>0</v>
      </c>
      <c r="BK22" s="95">
        <f t="shared" si="28"/>
        <v>0</v>
      </c>
      <c r="BL22" s="57" t="str">
        <f t="shared" si="29"/>
        <v/>
      </c>
    </row>
    <row r="23" spans="1:64" ht="22.5" hidden="1" customHeight="1" thickTop="1" x14ac:dyDescent="0.2">
      <c r="A23" s="52"/>
      <c r="B23" s="102"/>
      <c r="D23" s="78"/>
      <c r="E23" s="47" t="s">
        <v>32</v>
      </c>
      <c r="F23" s="35" t="str">
        <f t="shared" si="0"/>
        <v/>
      </c>
      <c r="G23" s="56"/>
      <c r="H23" s="27"/>
      <c r="I23" s="27"/>
      <c r="J23" s="7" t="str">
        <f t="shared" si="1"/>
        <v/>
      </c>
      <c r="K23" s="35" t="str">
        <f t="shared" si="2"/>
        <v/>
      </c>
      <c r="L23" s="37"/>
      <c r="M23" s="27"/>
      <c r="N23" s="27"/>
      <c r="O23" s="27"/>
      <c r="P23" s="27"/>
      <c r="Q23" s="27"/>
      <c r="R23" s="27"/>
      <c r="S23" s="27"/>
      <c r="T23" s="27"/>
      <c r="U23" s="27"/>
      <c r="V23" s="38">
        <f t="shared" si="3"/>
        <v>0</v>
      </c>
      <c r="W23" s="35" t="str">
        <f t="shared" si="4"/>
        <v/>
      </c>
      <c r="X23" s="38">
        <f t="shared" si="5"/>
        <v>0</v>
      </c>
      <c r="Y23" s="38" t="e">
        <f t="shared" si="6"/>
        <v>#VALUE!</v>
      </c>
      <c r="Z23" s="39" t="e">
        <f t="shared" si="7"/>
        <v>#VALUE!</v>
      </c>
      <c r="AA23" s="34" t="e">
        <f t="shared" si="8"/>
        <v>#DIV/0!</v>
      </c>
      <c r="AB23" s="34" t="e">
        <f t="shared" si="9"/>
        <v>#VALUE!</v>
      </c>
      <c r="AC23" s="27"/>
      <c r="AD23" s="27"/>
      <c r="AE23" s="27"/>
      <c r="AF23" s="27"/>
      <c r="AG23" s="27"/>
      <c r="AH23" s="27"/>
      <c r="AI23" s="38">
        <f t="shared" si="10"/>
        <v>0</v>
      </c>
      <c r="AJ23" s="10" t="str">
        <f t="shared" si="11"/>
        <v/>
      </c>
      <c r="AK23" s="10">
        <f t="shared" si="12"/>
        <v>0</v>
      </c>
      <c r="AL23" s="10" t="str">
        <f t="shared" si="13"/>
        <v/>
      </c>
      <c r="AM23" s="10">
        <f t="shared" si="14"/>
        <v>0</v>
      </c>
      <c r="AN23" s="10">
        <f t="shared" si="15"/>
        <v>0</v>
      </c>
      <c r="AO23" s="10" t="str">
        <f t="shared" si="16"/>
        <v/>
      </c>
      <c r="AP23" s="57" t="str">
        <f t="shared" si="17"/>
        <v/>
      </c>
      <c r="AQ23" s="11"/>
      <c r="AR23" s="10">
        <f t="shared" si="18"/>
        <v>0</v>
      </c>
      <c r="AS23" s="10">
        <f t="shared" si="19"/>
        <v>0</v>
      </c>
      <c r="AT23" s="95">
        <f t="shared" si="20"/>
        <v>0</v>
      </c>
      <c r="AU23" s="95">
        <f t="shared" si="21"/>
        <v>0</v>
      </c>
      <c r="AV23" s="95">
        <f t="shared" si="22"/>
        <v>0</v>
      </c>
      <c r="AW23" s="103">
        <f t="shared" si="23"/>
        <v>0</v>
      </c>
      <c r="BA23" s="27"/>
      <c r="BB23" s="27"/>
      <c r="BC23" s="27"/>
      <c r="BD23" s="27"/>
      <c r="BE23" s="27"/>
      <c r="BF23" s="27"/>
      <c r="BG23" s="10">
        <f t="shared" si="24"/>
        <v>0</v>
      </c>
      <c r="BH23" s="10" t="str">
        <f t="shared" si="25"/>
        <v/>
      </c>
      <c r="BI23" s="10">
        <f t="shared" si="26"/>
        <v>0</v>
      </c>
      <c r="BJ23" s="95">
        <f t="shared" si="27"/>
        <v>0</v>
      </c>
      <c r="BK23" s="95">
        <f t="shared" si="28"/>
        <v>0</v>
      </c>
      <c r="BL23" s="57" t="str">
        <f t="shared" si="29"/>
        <v/>
      </c>
    </row>
    <row r="24" spans="1:64" ht="22.5" hidden="1" customHeight="1" thickTop="1" x14ac:dyDescent="0.2">
      <c r="A24" s="52"/>
      <c r="B24" s="102"/>
      <c r="D24" s="77"/>
      <c r="E24" s="47" t="s">
        <v>32</v>
      </c>
      <c r="F24" s="35" t="str">
        <f t="shared" si="0"/>
        <v/>
      </c>
      <c r="G24" s="56"/>
      <c r="H24" s="27"/>
      <c r="I24" s="27"/>
      <c r="J24" s="7" t="str">
        <f t="shared" si="1"/>
        <v/>
      </c>
      <c r="K24" s="35" t="str">
        <f t="shared" si="2"/>
        <v/>
      </c>
      <c r="L24" s="37"/>
      <c r="M24" s="27"/>
      <c r="N24" s="27"/>
      <c r="O24" s="27"/>
      <c r="P24" s="27"/>
      <c r="Q24" s="27"/>
      <c r="R24" s="27"/>
      <c r="S24" s="27"/>
      <c r="T24" s="27"/>
      <c r="U24" s="27"/>
      <c r="V24" s="38">
        <f t="shared" si="3"/>
        <v>0</v>
      </c>
      <c r="W24" s="35" t="str">
        <f t="shared" si="4"/>
        <v/>
      </c>
      <c r="X24" s="38">
        <f t="shared" si="5"/>
        <v>0</v>
      </c>
      <c r="Y24" s="38" t="e">
        <f t="shared" si="6"/>
        <v>#VALUE!</v>
      </c>
      <c r="Z24" s="39" t="e">
        <f t="shared" si="7"/>
        <v>#VALUE!</v>
      </c>
      <c r="AA24" s="34" t="e">
        <f t="shared" si="8"/>
        <v>#DIV/0!</v>
      </c>
      <c r="AB24" s="34" t="e">
        <f t="shared" si="9"/>
        <v>#VALUE!</v>
      </c>
      <c r="AC24" s="27"/>
      <c r="AD24" s="27"/>
      <c r="AE24" s="27"/>
      <c r="AF24" s="27"/>
      <c r="AG24" s="27"/>
      <c r="AH24" s="27"/>
      <c r="AI24" s="38">
        <f t="shared" si="10"/>
        <v>0</v>
      </c>
      <c r="AJ24" s="10" t="str">
        <f t="shared" si="11"/>
        <v/>
      </c>
      <c r="AK24" s="10">
        <f t="shared" si="12"/>
        <v>0</v>
      </c>
      <c r="AL24" s="10" t="str">
        <f t="shared" si="13"/>
        <v/>
      </c>
      <c r="AM24" s="10">
        <f t="shared" si="14"/>
        <v>0</v>
      </c>
      <c r="AN24" s="10">
        <f t="shared" si="15"/>
        <v>0</v>
      </c>
      <c r="AO24" s="10" t="str">
        <f t="shared" si="16"/>
        <v/>
      </c>
      <c r="AP24" s="57" t="str">
        <f t="shared" si="17"/>
        <v/>
      </c>
      <c r="AQ24" s="11"/>
      <c r="AR24" s="10">
        <f t="shared" si="18"/>
        <v>0</v>
      </c>
      <c r="AS24" s="10">
        <f t="shared" si="19"/>
        <v>0</v>
      </c>
      <c r="AT24" s="95">
        <f t="shared" si="20"/>
        <v>0</v>
      </c>
      <c r="AU24" s="95">
        <f t="shared" si="21"/>
        <v>0</v>
      </c>
      <c r="AV24" s="95">
        <f t="shared" si="22"/>
        <v>0</v>
      </c>
      <c r="AW24" s="103">
        <f t="shared" si="23"/>
        <v>0</v>
      </c>
      <c r="BA24" s="27"/>
      <c r="BB24" s="27"/>
      <c r="BC24" s="27"/>
      <c r="BD24" s="27"/>
      <c r="BE24" s="27"/>
      <c r="BF24" s="27"/>
      <c r="BG24" s="10">
        <f t="shared" si="24"/>
        <v>0</v>
      </c>
      <c r="BH24" s="10" t="str">
        <f t="shared" si="25"/>
        <v/>
      </c>
      <c r="BI24" s="10">
        <f t="shared" si="26"/>
        <v>0</v>
      </c>
      <c r="BJ24" s="95">
        <f t="shared" si="27"/>
        <v>0</v>
      </c>
      <c r="BK24" s="95">
        <f t="shared" si="28"/>
        <v>0</v>
      </c>
      <c r="BL24" s="57" t="str">
        <f t="shared" si="29"/>
        <v/>
      </c>
    </row>
    <row r="25" spans="1:64" ht="22.5" hidden="1" customHeight="1" thickTop="1" x14ac:dyDescent="0.2">
      <c r="A25" s="52"/>
      <c r="B25" s="102"/>
      <c r="D25" s="78"/>
      <c r="E25" s="47" t="s">
        <v>32</v>
      </c>
      <c r="F25" s="35" t="str">
        <f t="shared" si="0"/>
        <v/>
      </c>
      <c r="G25" s="56"/>
      <c r="H25" s="27"/>
      <c r="I25" s="27"/>
      <c r="J25" s="7" t="str">
        <f t="shared" si="1"/>
        <v/>
      </c>
      <c r="K25" s="35" t="str">
        <f t="shared" si="2"/>
        <v/>
      </c>
      <c r="L25" s="37"/>
      <c r="M25" s="27"/>
      <c r="N25" s="27"/>
      <c r="O25" s="27"/>
      <c r="P25" s="27"/>
      <c r="Q25" s="27"/>
      <c r="R25" s="27"/>
      <c r="S25" s="27"/>
      <c r="T25" s="27"/>
      <c r="U25" s="27"/>
      <c r="V25" s="38">
        <f t="shared" si="3"/>
        <v>0</v>
      </c>
      <c r="W25" s="35" t="str">
        <f t="shared" si="4"/>
        <v/>
      </c>
      <c r="X25" s="38">
        <f t="shared" si="5"/>
        <v>0</v>
      </c>
      <c r="Y25" s="38" t="e">
        <f t="shared" si="6"/>
        <v>#VALUE!</v>
      </c>
      <c r="Z25" s="39" t="e">
        <f t="shared" si="7"/>
        <v>#VALUE!</v>
      </c>
      <c r="AA25" s="34" t="e">
        <f t="shared" si="8"/>
        <v>#DIV/0!</v>
      </c>
      <c r="AB25" s="34" t="e">
        <f t="shared" si="9"/>
        <v>#VALUE!</v>
      </c>
      <c r="AC25" s="27"/>
      <c r="AD25" s="27"/>
      <c r="AE25" s="27"/>
      <c r="AF25" s="27"/>
      <c r="AG25" s="27"/>
      <c r="AH25" s="27"/>
      <c r="AI25" s="38">
        <f t="shared" si="10"/>
        <v>0</v>
      </c>
      <c r="AJ25" s="10" t="str">
        <f t="shared" si="11"/>
        <v/>
      </c>
      <c r="AK25" s="10">
        <f t="shared" si="12"/>
        <v>0</v>
      </c>
      <c r="AL25" s="10" t="str">
        <f t="shared" si="13"/>
        <v/>
      </c>
      <c r="AM25" s="10">
        <f t="shared" si="14"/>
        <v>0</v>
      </c>
      <c r="AN25" s="10">
        <f t="shared" si="15"/>
        <v>0</v>
      </c>
      <c r="AO25" s="10" t="str">
        <f t="shared" si="16"/>
        <v/>
      </c>
      <c r="AP25" s="57" t="str">
        <f t="shared" si="17"/>
        <v/>
      </c>
      <c r="AQ25" s="11"/>
      <c r="AR25" s="10">
        <f t="shared" si="18"/>
        <v>0</v>
      </c>
      <c r="AS25" s="10">
        <f t="shared" si="19"/>
        <v>0</v>
      </c>
      <c r="AT25" s="95">
        <f t="shared" si="20"/>
        <v>0</v>
      </c>
      <c r="AU25" s="95">
        <f t="shared" si="21"/>
        <v>0</v>
      </c>
      <c r="AV25" s="95">
        <f t="shared" si="22"/>
        <v>0</v>
      </c>
      <c r="AW25" s="103">
        <f t="shared" si="23"/>
        <v>0</v>
      </c>
      <c r="BA25" s="27"/>
      <c r="BB25" s="27"/>
      <c r="BC25" s="27"/>
      <c r="BD25" s="27"/>
      <c r="BE25" s="27"/>
      <c r="BF25" s="27"/>
      <c r="BG25" s="10">
        <f t="shared" si="24"/>
        <v>0</v>
      </c>
      <c r="BH25" s="10" t="str">
        <f t="shared" si="25"/>
        <v/>
      </c>
      <c r="BI25" s="10">
        <f t="shared" si="26"/>
        <v>0</v>
      </c>
      <c r="BJ25" s="95">
        <f t="shared" si="27"/>
        <v>0</v>
      </c>
      <c r="BK25" s="95">
        <f t="shared" si="28"/>
        <v>0</v>
      </c>
      <c r="BL25" s="57" t="str">
        <f t="shared" si="29"/>
        <v/>
      </c>
    </row>
    <row r="26" spans="1:64" ht="22.5" hidden="1" customHeight="1" thickTop="1" x14ac:dyDescent="0.2">
      <c r="A26" s="52"/>
      <c r="B26" s="102"/>
      <c r="D26" s="78"/>
      <c r="E26" s="47" t="s">
        <v>32</v>
      </c>
      <c r="F26" s="35" t="str">
        <f t="shared" si="0"/>
        <v/>
      </c>
      <c r="G26" s="56"/>
      <c r="H26" s="27"/>
      <c r="I26" s="27"/>
      <c r="J26" s="7" t="str">
        <f t="shared" si="1"/>
        <v/>
      </c>
      <c r="K26" s="35" t="str">
        <f t="shared" si="2"/>
        <v/>
      </c>
      <c r="L26" s="37"/>
      <c r="M26" s="27"/>
      <c r="N26" s="27"/>
      <c r="O26" s="27"/>
      <c r="P26" s="27"/>
      <c r="Q26" s="27"/>
      <c r="R26" s="27"/>
      <c r="S26" s="27"/>
      <c r="T26" s="27"/>
      <c r="U26" s="27"/>
      <c r="V26" s="38">
        <f t="shared" si="3"/>
        <v>0</v>
      </c>
      <c r="W26" s="35" t="str">
        <f t="shared" si="4"/>
        <v/>
      </c>
      <c r="X26" s="38">
        <f t="shared" si="5"/>
        <v>0</v>
      </c>
      <c r="Y26" s="38" t="e">
        <f t="shared" si="6"/>
        <v>#VALUE!</v>
      </c>
      <c r="Z26" s="39" t="e">
        <f t="shared" si="7"/>
        <v>#VALUE!</v>
      </c>
      <c r="AA26" s="34" t="e">
        <f t="shared" si="8"/>
        <v>#DIV/0!</v>
      </c>
      <c r="AB26" s="34" t="e">
        <f t="shared" si="9"/>
        <v>#VALUE!</v>
      </c>
      <c r="AC26" s="27"/>
      <c r="AD26" s="27"/>
      <c r="AE26" s="27"/>
      <c r="AF26" s="27"/>
      <c r="AG26" s="27"/>
      <c r="AH26" s="27"/>
      <c r="AI26" s="38">
        <f t="shared" si="10"/>
        <v>0</v>
      </c>
      <c r="AJ26" s="10" t="str">
        <f t="shared" si="11"/>
        <v/>
      </c>
      <c r="AK26" s="10">
        <f t="shared" si="12"/>
        <v>0</v>
      </c>
      <c r="AL26" s="10" t="str">
        <f t="shared" si="13"/>
        <v/>
      </c>
      <c r="AM26" s="10">
        <f t="shared" si="14"/>
        <v>0</v>
      </c>
      <c r="AN26" s="10">
        <f t="shared" si="15"/>
        <v>0</v>
      </c>
      <c r="AO26" s="10" t="str">
        <f t="shared" si="16"/>
        <v/>
      </c>
      <c r="AP26" s="57" t="str">
        <f t="shared" si="17"/>
        <v/>
      </c>
      <c r="AQ26" s="11"/>
      <c r="AR26" s="10">
        <f t="shared" si="18"/>
        <v>0</v>
      </c>
      <c r="AS26" s="10">
        <f t="shared" si="19"/>
        <v>0</v>
      </c>
      <c r="AT26" s="95">
        <f t="shared" si="20"/>
        <v>0</v>
      </c>
      <c r="AU26" s="95">
        <f t="shared" si="21"/>
        <v>0</v>
      </c>
      <c r="AV26" s="95">
        <f t="shared" si="22"/>
        <v>0</v>
      </c>
      <c r="AW26" s="103">
        <f t="shared" si="23"/>
        <v>0</v>
      </c>
      <c r="BA26" s="27"/>
      <c r="BB26" s="27"/>
      <c r="BC26" s="27"/>
      <c r="BD26" s="27"/>
      <c r="BE26" s="27"/>
      <c r="BF26" s="27"/>
      <c r="BG26" s="10">
        <f t="shared" si="24"/>
        <v>0</v>
      </c>
      <c r="BH26" s="10" t="str">
        <f t="shared" si="25"/>
        <v/>
      </c>
      <c r="BI26" s="10">
        <f t="shared" si="26"/>
        <v>0</v>
      </c>
      <c r="BJ26" s="95">
        <f t="shared" si="27"/>
        <v>0</v>
      </c>
      <c r="BK26" s="95">
        <f t="shared" si="28"/>
        <v>0</v>
      </c>
      <c r="BL26" s="57" t="str">
        <f t="shared" si="29"/>
        <v/>
      </c>
    </row>
    <row r="27" spans="1:64" ht="22.5" hidden="1" customHeight="1" thickTop="1" x14ac:dyDescent="0.2">
      <c r="A27" s="52"/>
      <c r="B27" s="102"/>
      <c r="D27" s="78"/>
      <c r="E27" s="47" t="s">
        <v>32</v>
      </c>
      <c r="F27" s="35" t="str">
        <f t="shared" si="0"/>
        <v/>
      </c>
      <c r="G27" s="56"/>
      <c r="H27" s="27"/>
      <c r="I27" s="27"/>
      <c r="J27" s="7" t="str">
        <f t="shared" si="1"/>
        <v/>
      </c>
      <c r="K27" s="35" t="str">
        <f t="shared" si="2"/>
        <v/>
      </c>
      <c r="L27" s="37"/>
      <c r="M27" s="27"/>
      <c r="N27" s="27"/>
      <c r="O27" s="27"/>
      <c r="P27" s="27"/>
      <c r="Q27" s="27"/>
      <c r="R27" s="27"/>
      <c r="S27" s="27"/>
      <c r="T27" s="27"/>
      <c r="U27" s="27"/>
      <c r="V27" s="38">
        <f t="shared" si="3"/>
        <v>0</v>
      </c>
      <c r="W27" s="35" t="str">
        <f t="shared" si="4"/>
        <v/>
      </c>
      <c r="X27" s="38">
        <f t="shared" si="5"/>
        <v>0</v>
      </c>
      <c r="Y27" s="38" t="e">
        <f t="shared" si="6"/>
        <v>#VALUE!</v>
      </c>
      <c r="Z27" s="39" t="e">
        <f t="shared" si="7"/>
        <v>#VALUE!</v>
      </c>
      <c r="AA27" s="34" t="e">
        <f t="shared" si="8"/>
        <v>#DIV/0!</v>
      </c>
      <c r="AB27" s="34" t="e">
        <f t="shared" si="9"/>
        <v>#VALUE!</v>
      </c>
      <c r="AC27" s="27"/>
      <c r="AD27" s="27"/>
      <c r="AE27" s="27"/>
      <c r="AF27" s="27"/>
      <c r="AG27" s="27"/>
      <c r="AH27" s="27"/>
      <c r="AI27" s="38">
        <f t="shared" si="10"/>
        <v>0</v>
      </c>
      <c r="AJ27" s="10" t="str">
        <f t="shared" si="11"/>
        <v/>
      </c>
      <c r="AK27" s="10">
        <f t="shared" si="12"/>
        <v>0</v>
      </c>
      <c r="AL27" s="10" t="str">
        <f t="shared" si="13"/>
        <v/>
      </c>
      <c r="AM27" s="10">
        <f t="shared" si="14"/>
        <v>0</v>
      </c>
      <c r="AN27" s="10">
        <f t="shared" si="15"/>
        <v>0</v>
      </c>
      <c r="AO27" s="10" t="str">
        <f t="shared" si="16"/>
        <v/>
      </c>
      <c r="AP27" s="57" t="str">
        <f t="shared" si="17"/>
        <v/>
      </c>
      <c r="AQ27" s="11"/>
      <c r="AR27" s="10">
        <f t="shared" si="18"/>
        <v>0</v>
      </c>
      <c r="AS27" s="10">
        <f t="shared" si="19"/>
        <v>0</v>
      </c>
      <c r="AT27" s="95">
        <f t="shared" si="20"/>
        <v>0</v>
      </c>
      <c r="AU27" s="95">
        <f t="shared" si="21"/>
        <v>0</v>
      </c>
      <c r="AV27" s="95">
        <f t="shared" si="22"/>
        <v>0</v>
      </c>
      <c r="AW27" s="103">
        <f t="shared" si="23"/>
        <v>0</v>
      </c>
      <c r="BA27" s="27"/>
      <c r="BB27" s="27"/>
      <c r="BC27" s="27"/>
      <c r="BD27" s="27"/>
      <c r="BE27" s="27"/>
      <c r="BF27" s="27"/>
      <c r="BG27" s="10">
        <f t="shared" si="24"/>
        <v>0</v>
      </c>
      <c r="BH27" s="10" t="str">
        <f t="shared" si="25"/>
        <v/>
      </c>
      <c r="BI27" s="10">
        <f t="shared" si="26"/>
        <v>0</v>
      </c>
      <c r="BJ27" s="95">
        <f t="shared" si="27"/>
        <v>0</v>
      </c>
      <c r="BK27" s="95">
        <f t="shared" si="28"/>
        <v>0</v>
      </c>
      <c r="BL27" s="57" t="str">
        <f t="shared" si="29"/>
        <v/>
      </c>
    </row>
    <row r="28" spans="1:64" ht="22.5" hidden="1" customHeight="1" thickTop="1" x14ac:dyDescent="0.2">
      <c r="A28" s="52"/>
      <c r="B28" s="102"/>
      <c r="D28" s="78"/>
      <c r="E28" s="47" t="s">
        <v>32</v>
      </c>
      <c r="F28" s="35" t="str">
        <f t="shared" si="0"/>
        <v/>
      </c>
      <c r="G28" s="56"/>
      <c r="H28" s="27"/>
      <c r="I28" s="27"/>
      <c r="J28" s="7" t="str">
        <f t="shared" si="1"/>
        <v/>
      </c>
      <c r="K28" s="35" t="str">
        <f t="shared" si="2"/>
        <v/>
      </c>
      <c r="L28" s="37"/>
      <c r="M28" s="27"/>
      <c r="N28" s="27"/>
      <c r="O28" s="27"/>
      <c r="P28" s="27"/>
      <c r="Q28" s="27"/>
      <c r="R28" s="27"/>
      <c r="S28" s="27"/>
      <c r="T28" s="27"/>
      <c r="U28" s="27"/>
      <c r="V28" s="38">
        <f t="shared" si="3"/>
        <v>0</v>
      </c>
      <c r="W28" s="35" t="str">
        <f t="shared" si="4"/>
        <v/>
      </c>
      <c r="X28" s="38">
        <f t="shared" si="5"/>
        <v>0</v>
      </c>
      <c r="Y28" s="38" t="e">
        <f t="shared" si="6"/>
        <v>#VALUE!</v>
      </c>
      <c r="Z28" s="39" t="e">
        <f t="shared" si="7"/>
        <v>#VALUE!</v>
      </c>
      <c r="AA28" s="34" t="e">
        <f t="shared" si="8"/>
        <v>#DIV/0!</v>
      </c>
      <c r="AB28" s="34" t="e">
        <f t="shared" si="9"/>
        <v>#VALUE!</v>
      </c>
      <c r="AC28" s="27"/>
      <c r="AD28" s="27"/>
      <c r="AE28" s="27"/>
      <c r="AF28" s="27"/>
      <c r="AG28" s="27"/>
      <c r="AH28" s="27"/>
      <c r="AI28" s="38">
        <f t="shared" si="10"/>
        <v>0</v>
      </c>
      <c r="AJ28" s="10" t="str">
        <f t="shared" si="11"/>
        <v/>
      </c>
      <c r="AK28" s="10">
        <f t="shared" si="12"/>
        <v>0</v>
      </c>
      <c r="AL28" s="10" t="str">
        <f t="shared" si="13"/>
        <v/>
      </c>
      <c r="AM28" s="10">
        <f t="shared" si="14"/>
        <v>0</v>
      </c>
      <c r="AN28" s="10">
        <f t="shared" si="15"/>
        <v>0</v>
      </c>
      <c r="AO28" s="10" t="str">
        <f t="shared" si="16"/>
        <v/>
      </c>
      <c r="AP28" s="57" t="str">
        <f t="shared" si="17"/>
        <v/>
      </c>
      <c r="AQ28" s="11"/>
      <c r="AR28" s="10">
        <f t="shared" si="18"/>
        <v>0</v>
      </c>
      <c r="AS28" s="10">
        <f t="shared" si="19"/>
        <v>0</v>
      </c>
      <c r="AT28" s="95">
        <f t="shared" si="20"/>
        <v>0</v>
      </c>
      <c r="AU28" s="95">
        <f t="shared" si="21"/>
        <v>0</v>
      </c>
      <c r="AV28" s="95">
        <f t="shared" si="22"/>
        <v>0</v>
      </c>
      <c r="AW28" s="103">
        <f t="shared" si="23"/>
        <v>0</v>
      </c>
      <c r="BA28" s="27"/>
      <c r="BB28" s="27"/>
      <c r="BC28" s="27"/>
      <c r="BD28" s="27"/>
      <c r="BE28" s="27"/>
      <c r="BF28" s="27"/>
      <c r="BG28" s="10">
        <f t="shared" si="24"/>
        <v>0</v>
      </c>
      <c r="BH28" s="10" t="str">
        <f t="shared" si="25"/>
        <v/>
      </c>
      <c r="BI28" s="10">
        <f t="shared" si="26"/>
        <v>0</v>
      </c>
      <c r="BJ28" s="95">
        <f t="shared" si="27"/>
        <v>0</v>
      </c>
      <c r="BK28" s="95">
        <f t="shared" si="28"/>
        <v>0</v>
      </c>
      <c r="BL28" s="57" t="str">
        <f t="shared" si="29"/>
        <v/>
      </c>
    </row>
    <row r="29" spans="1:64" ht="22.5" hidden="1" customHeight="1" thickTop="1" x14ac:dyDescent="0.2">
      <c r="A29" s="52"/>
      <c r="B29" s="102"/>
      <c r="D29" s="78"/>
      <c r="E29" s="47" t="s">
        <v>32</v>
      </c>
      <c r="F29" s="35" t="str">
        <f t="shared" si="0"/>
        <v/>
      </c>
      <c r="G29" s="56"/>
      <c r="H29" s="27"/>
      <c r="I29" s="27"/>
      <c r="J29" s="7" t="str">
        <f t="shared" si="1"/>
        <v/>
      </c>
      <c r="K29" s="35" t="str">
        <f t="shared" si="2"/>
        <v/>
      </c>
      <c r="L29" s="37"/>
      <c r="M29" s="27"/>
      <c r="N29" s="27"/>
      <c r="O29" s="27"/>
      <c r="P29" s="27"/>
      <c r="Q29" s="27"/>
      <c r="R29" s="27"/>
      <c r="S29" s="27"/>
      <c r="T29" s="27"/>
      <c r="U29" s="27"/>
      <c r="V29" s="38">
        <f t="shared" si="3"/>
        <v>0</v>
      </c>
      <c r="W29" s="35" t="str">
        <f t="shared" si="4"/>
        <v/>
      </c>
      <c r="X29" s="38">
        <f t="shared" si="5"/>
        <v>0</v>
      </c>
      <c r="Y29" s="38" t="e">
        <f t="shared" si="6"/>
        <v>#VALUE!</v>
      </c>
      <c r="Z29" s="39" t="e">
        <f t="shared" si="7"/>
        <v>#VALUE!</v>
      </c>
      <c r="AA29" s="34" t="e">
        <f t="shared" si="8"/>
        <v>#DIV/0!</v>
      </c>
      <c r="AB29" s="34" t="e">
        <f t="shared" si="9"/>
        <v>#VALUE!</v>
      </c>
      <c r="AC29" s="27"/>
      <c r="AD29" s="27"/>
      <c r="AE29" s="27"/>
      <c r="AF29" s="27"/>
      <c r="AG29" s="27"/>
      <c r="AH29" s="27"/>
      <c r="AI29" s="38">
        <f t="shared" si="10"/>
        <v>0</v>
      </c>
      <c r="AJ29" s="10" t="str">
        <f t="shared" si="11"/>
        <v/>
      </c>
      <c r="AK29" s="10">
        <f t="shared" si="12"/>
        <v>0</v>
      </c>
      <c r="AL29" s="10" t="str">
        <f t="shared" si="13"/>
        <v/>
      </c>
      <c r="AM29" s="10">
        <f t="shared" si="14"/>
        <v>0</v>
      </c>
      <c r="AN29" s="10">
        <f t="shared" si="15"/>
        <v>0</v>
      </c>
      <c r="AO29" s="10" t="str">
        <f t="shared" si="16"/>
        <v/>
      </c>
      <c r="AP29" s="57" t="str">
        <f t="shared" si="17"/>
        <v/>
      </c>
      <c r="AQ29" s="11"/>
      <c r="AR29" s="10">
        <f t="shared" si="18"/>
        <v>0</v>
      </c>
      <c r="AS29" s="10">
        <f t="shared" si="19"/>
        <v>0</v>
      </c>
      <c r="AT29" s="95">
        <f t="shared" si="20"/>
        <v>0</v>
      </c>
      <c r="AU29" s="95">
        <f t="shared" si="21"/>
        <v>0</v>
      </c>
      <c r="AV29" s="95">
        <f t="shared" si="22"/>
        <v>0</v>
      </c>
      <c r="AW29" s="103">
        <f t="shared" si="23"/>
        <v>0</v>
      </c>
      <c r="BA29" s="27"/>
      <c r="BB29" s="27"/>
      <c r="BC29" s="27"/>
      <c r="BD29" s="27"/>
      <c r="BE29" s="27"/>
      <c r="BF29" s="27"/>
      <c r="BG29" s="10">
        <f t="shared" si="24"/>
        <v>0</v>
      </c>
      <c r="BH29" s="10" t="str">
        <f t="shared" si="25"/>
        <v/>
      </c>
      <c r="BI29" s="10">
        <f t="shared" si="26"/>
        <v>0</v>
      </c>
      <c r="BJ29" s="95">
        <f t="shared" si="27"/>
        <v>0</v>
      </c>
      <c r="BK29" s="95">
        <f t="shared" si="28"/>
        <v>0</v>
      </c>
      <c r="BL29" s="57" t="str">
        <f t="shared" si="29"/>
        <v/>
      </c>
    </row>
    <row r="30" spans="1:64" ht="22.5" hidden="1" customHeight="1" thickTop="1" x14ac:dyDescent="0.2">
      <c r="A30" s="52"/>
      <c r="B30" s="102"/>
      <c r="D30" s="78"/>
      <c r="E30" s="47" t="s">
        <v>32</v>
      </c>
      <c r="F30" s="35" t="str">
        <f t="shared" si="0"/>
        <v/>
      </c>
      <c r="G30" s="56"/>
      <c r="H30" s="27"/>
      <c r="I30" s="27"/>
      <c r="J30" s="7" t="str">
        <f t="shared" si="1"/>
        <v/>
      </c>
      <c r="K30" s="35" t="str">
        <f t="shared" si="2"/>
        <v/>
      </c>
      <c r="L30" s="37"/>
      <c r="M30" s="27"/>
      <c r="N30" s="27"/>
      <c r="O30" s="27"/>
      <c r="P30" s="27"/>
      <c r="Q30" s="27"/>
      <c r="R30" s="27"/>
      <c r="S30" s="27"/>
      <c r="T30" s="27"/>
      <c r="U30" s="27"/>
      <c r="V30" s="38">
        <f t="shared" si="3"/>
        <v>0</v>
      </c>
      <c r="W30" s="35" t="str">
        <f t="shared" si="4"/>
        <v/>
      </c>
      <c r="X30" s="38">
        <f t="shared" si="5"/>
        <v>0</v>
      </c>
      <c r="Y30" s="38" t="e">
        <f t="shared" si="6"/>
        <v>#VALUE!</v>
      </c>
      <c r="Z30" s="39" t="e">
        <f t="shared" si="7"/>
        <v>#VALUE!</v>
      </c>
      <c r="AA30" s="34" t="e">
        <f t="shared" si="8"/>
        <v>#DIV/0!</v>
      </c>
      <c r="AB30" s="34" t="e">
        <f t="shared" si="9"/>
        <v>#VALUE!</v>
      </c>
      <c r="AC30" s="27"/>
      <c r="AD30" s="27"/>
      <c r="AE30" s="27"/>
      <c r="AF30" s="27"/>
      <c r="AG30" s="27"/>
      <c r="AH30" s="27"/>
      <c r="AI30" s="38">
        <f t="shared" si="10"/>
        <v>0</v>
      </c>
      <c r="AJ30" s="10" t="str">
        <f t="shared" si="11"/>
        <v/>
      </c>
      <c r="AK30" s="10">
        <f t="shared" si="12"/>
        <v>0</v>
      </c>
      <c r="AL30" s="10" t="str">
        <f t="shared" si="13"/>
        <v/>
      </c>
      <c r="AM30" s="10">
        <f t="shared" si="14"/>
        <v>0</v>
      </c>
      <c r="AN30" s="10">
        <f t="shared" si="15"/>
        <v>0</v>
      </c>
      <c r="AO30" s="10" t="str">
        <f t="shared" si="16"/>
        <v/>
      </c>
      <c r="AP30" s="57" t="str">
        <f t="shared" si="17"/>
        <v/>
      </c>
      <c r="AQ30" s="11"/>
      <c r="AR30" s="10">
        <f t="shared" si="18"/>
        <v>0</v>
      </c>
      <c r="AS30" s="10">
        <f t="shared" si="19"/>
        <v>0</v>
      </c>
      <c r="AT30" s="95">
        <f t="shared" si="20"/>
        <v>0</v>
      </c>
      <c r="AU30" s="95">
        <f t="shared" si="21"/>
        <v>0</v>
      </c>
      <c r="AV30" s="95">
        <f t="shared" si="22"/>
        <v>0</v>
      </c>
      <c r="AW30" s="103">
        <f t="shared" si="23"/>
        <v>0</v>
      </c>
      <c r="BA30" s="27"/>
      <c r="BB30" s="27"/>
      <c r="BC30" s="27"/>
      <c r="BD30" s="27"/>
      <c r="BE30" s="27"/>
      <c r="BF30" s="27"/>
      <c r="BG30" s="10">
        <f t="shared" si="24"/>
        <v>0</v>
      </c>
      <c r="BH30" s="10" t="str">
        <f t="shared" si="25"/>
        <v/>
      </c>
      <c r="BI30" s="10">
        <f t="shared" si="26"/>
        <v>0</v>
      </c>
      <c r="BJ30" s="95">
        <f t="shared" si="27"/>
        <v>0</v>
      </c>
      <c r="BK30" s="95">
        <f t="shared" si="28"/>
        <v>0</v>
      </c>
      <c r="BL30" s="57" t="str">
        <f t="shared" si="29"/>
        <v/>
      </c>
    </row>
    <row r="31" spans="1:64" ht="22.5" hidden="1" customHeight="1" thickTop="1" x14ac:dyDescent="0.2">
      <c r="A31" s="52"/>
      <c r="B31" s="102"/>
      <c r="D31" s="78"/>
      <c r="E31" s="47" t="s">
        <v>32</v>
      </c>
      <c r="F31" s="35" t="str">
        <f t="shared" si="0"/>
        <v/>
      </c>
      <c r="G31" s="56"/>
      <c r="H31" s="27"/>
      <c r="I31" s="27"/>
      <c r="J31" s="7" t="str">
        <f t="shared" si="1"/>
        <v/>
      </c>
      <c r="K31" s="35" t="str">
        <f t="shared" si="2"/>
        <v/>
      </c>
      <c r="L31" s="37"/>
      <c r="M31" s="27"/>
      <c r="N31" s="27"/>
      <c r="O31" s="27"/>
      <c r="P31" s="27"/>
      <c r="Q31" s="27"/>
      <c r="R31" s="27"/>
      <c r="S31" s="27"/>
      <c r="T31" s="27"/>
      <c r="U31" s="27"/>
      <c r="V31" s="38">
        <f t="shared" si="3"/>
        <v>0</v>
      </c>
      <c r="W31" s="35" t="str">
        <f t="shared" si="4"/>
        <v/>
      </c>
      <c r="X31" s="38">
        <f t="shared" si="5"/>
        <v>0</v>
      </c>
      <c r="Y31" s="38" t="e">
        <f t="shared" si="6"/>
        <v>#VALUE!</v>
      </c>
      <c r="Z31" s="39" t="e">
        <f t="shared" si="7"/>
        <v>#VALUE!</v>
      </c>
      <c r="AA31" s="34" t="e">
        <f t="shared" si="8"/>
        <v>#DIV/0!</v>
      </c>
      <c r="AB31" s="34" t="e">
        <f t="shared" si="9"/>
        <v>#VALUE!</v>
      </c>
      <c r="AC31" s="27"/>
      <c r="AD31" s="27"/>
      <c r="AE31" s="27"/>
      <c r="AF31" s="27"/>
      <c r="AG31" s="27"/>
      <c r="AH31" s="27"/>
      <c r="AI31" s="38">
        <f t="shared" si="10"/>
        <v>0</v>
      </c>
      <c r="AJ31" s="10" t="str">
        <f t="shared" si="11"/>
        <v/>
      </c>
      <c r="AK31" s="10">
        <f t="shared" si="12"/>
        <v>0</v>
      </c>
      <c r="AL31" s="10" t="str">
        <f t="shared" si="13"/>
        <v/>
      </c>
      <c r="AM31" s="10">
        <f t="shared" si="14"/>
        <v>0</v>
      </c>
      <c r="AN31" s="10">
        <f t="shared" si="15"/>
        <v>0</v>
      </c>
      <c r="AO31" s="10" t="str">
        <f t="shared" si="16"/>
        <v/>
      </c>
      <c r="AP31" s="57" t="str">
        <f t="shared" si="17"/>
        <v/>
      </c>
      <c r="AQ31" s="11"/>
      <c r="AR31" s="10">
        <f t="shared" si="18"/>
        <v>0</v>
      </c>
      <c r="AS31" s="10">
        <f t="shared" si="19"/>
        <v>0</v>
      </c>
      <c r="AT31" s="95">
        <f t="shared" si="20"/>
        <v>0</v>
      </c>
      <c r="AU31" s="95">
        <f t="shared" si="21"/>
        <v>0</v>
      </c>
      <c r="AV31" s="95">
        <f t="shared" si="22"/>
        <v>0</v>
      </c>
      <c r="AW31" s="103">
        <f t="shared" si="23"/>
        <v>0</v>
      </c>
      <c r="BA31" s="27"/>
      <c r="BB31" s="27"/>
      <c r="BC31" s="27"/>
      <c r="BD31" s="27"/>
      <c r="BE31" s="27"/>
      <c r="BF31" s="27"/>
      <c r="BG31" s="10">
        <f t="shared" si="24"/>
        <v>0</v>
      </c>
      <c r="BH31" s="10" t="str">
        <f t="shared" si="25"/>
        <v/>
      </c>
      <c r="BI31" s="10">
        <f t="shared" si="26"/>
        <v>0</v>
      </c>
      <c r="BJ31" s="95">
        <f t="shared" si="27"/>
        <v>0</v>
      </c>
      <c r="BK31" s="95">
        <f t="shared" si="28"/>
        <v>0</v>
      </c>
      <c r="BL31" s="57" t="str">
        <f t="shared" si="29"/>
        <v/>
      </c>
    </row>
    <row r="32" spans="1:64" ht="22.5" hidden="1" customHeight="1" thickTop="1" x14ac:dyDescent="0.2">
      <c r="A32" s="52"/>
      <c r="B32" s="102"/>
      <c r="D32" s="78"/>
      <c r="E32" s="47" t="s">
        <v>32</v>
      </c>
      <c r="F32" s="35" t="str">
        <f t="shared" si="0"/>
        <v/>
      </c>
      <c r="G32" s="56"/>
      <c r="H32" s="27"/>
      <c r="I32" s="27"/>
      <c r="J32" s="7" t="str">
        <f t="shared" si="1"/>
        <v/>
      </c>
      <c r="K32" s="35" t="str">
        <f t="shared" si="2"/>
        <v/>
      </c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38">
        <f t="shared" si="3"/>
        <v>0</v>
      </c>
      <c r="W32" s="35" t="str">
        <f t="shared" si="4"/>
        <v/>
      </c>
      <c r="X32" s="38">
        <f t="shared" si="5"/>
        <v>0</v>
      </c>
      <c r="Y32" s="38" t="e">
        <f t="shared" si="6"/>
        <v>#VALUE!</v>
      </c>
      <c r="Z32" s="39" t="e">
        <f t="shared" si="7"/>
        <v>#VALUE!</v>
      </c>
      <c r="AA32" s="34" t="e">
        <f t="shared" si="8"/>
        <v>#DIV/0!</v>
      </c>
      <c r="AB32" s="34" t="e">
        <f t="shared" si="9"/>
        <v>#VALUE!</v>
      </c>
      <c r="AC32" s="27"/>
      <c r="AD32" s="27"/>
      <c r="AE32" s="27"/>
      <c r="AF32" s="27"/>
      <c r="AG32" s="27"/>
      <c r="AH32" s="27"/>
      <c r="AI32" s="38">
        <f t="shared" si="10"/>
        <v>0</v>
      </c>
      <c r="AJ32" s="10" t="str">
        <f t="shared" si="11"/>
        <v/>
      </c>
      <c r="AK32" s="10">
        <f t="shared" si="12"/>
        <v>0</v>
      </c>
      <c r="AL32" s="10" t="str">
        <f t="shared" si="13"/>
        <v/>
      </c>
      <c r="AM32" s="10">
        <f t="shared" si="14"/>
        <v>0</v>
      </c>
      <c r="AN32" s="10">
        <f t="shared" si="15"/>
        <v>0</v>
      </c>
      <c r="AO32" s="10" t="str">
        <f t="shared" si="16"/>
        <v/>
      </c>
      <c r="AP32" s="57" t="str">
        <f t="shared" si="17"/>
        <v/>
      </c>
      <c r="AQ32" s="11"/>
      <c r="AR32" s="10">
        <f t="shared" si="18"/>
        <v>0</v>
      </c>
      <c r="AS32" s="10">
        <f t="shared" si="19"/>
        <v>0</v>
      </c>
      <c r="AT32" s="95">
        <f t="shared" si="20"/>
        <v>0</v>
      </c>
      <c r="AU32" s="95">
        <f t="shared" si="21"/>
        <v>0</v>
      </c>
      <c r="AV32" s="95">
        <f t="shared" si="22"/>
        <v>0</v>
      </c>
      <c r="AW32" s="103">
        <f t="shared" si="23"/>
        <v>0</v>
      </c>
      <c r="BA32" s="27"/>
      <c r="BB32" s="27"/>
      <c r="BC32" s="27"/>
      <c r="BD32" s="27"/>
      <c r="BE32" s="27"/>
      <c r="BF32" s="27"/>
      <c r="BG32" s="10">
        <f t="shared" si="24"/>
        <v>0</v>
      </c>
      <c r="BH32" s="10" t="str">
        <f t="shared" si="25"/>
        <v/>
      </c>
      <c r="BI32" s="10">
        <f t="shared" si="26"/>
        <v>0</v>
      </c>
      <c r="BJ32" s="95">
        <f t="shared" si="27"/>
        <v>0</v>
      </c>
      <c r="BK32" s="95">
        <f t="shared" si="28"/>
        <v>0</v>
      </c>
      <c r="BL32" s="57" t="str">
        <f t="shared" si="29"/>
        <v/>
      </c>
    </row>
    <row r="33" spans="1:64" ht="22.5" hidden="1" customHeight="1" thickTop="1" x14ac:dyDescent="0.2">
      <c r="A33" s="52"/>
      <c r="B33" s="102"/>
      <c r="D33" s="78"/>
      <c r="E33" s="47" t="s">
        <v>32</v>
      </c>
      <c r="F33" s="35" t="str">
        <f t="shared" si="0"/>
        <v/>
      </c>
      <c r="G33" s="56"/>
      <c r="H33" s="27"/>
      <c r="I33" s="27"/>
      <c r="J33" s="7" t="str">
        <f t="shared" si="1"/>
        <v/>
      </c>
      <c r="K33" s="35" t="str">
        <f t="shared" si="2"/>
        <v/>
      </c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10">
        <f t="shared" si="3"/>
        <v>0</v>
      </c>
      <c r="W33" s="35" t="str">
        <f t="shared" si="4"/>
        <v/>
      </c>
      <c r="X33" s="10">
        <f t="shared" si="5"/>
        <v>0</v>
      </c>
      <c r="Y33" s="10" t="e">
        <f t="shared" si="6"/>
        <v>#VALUE!</v>
      </c>
      <c r="Z33" s="104" t="e">
        <f t="shared" si="7"/>
        <v>#VALUE!</v>
      </c>
      <c r="AA33" s="34" t="e">
        <f t="shared" si="8"/>
        <v>#DIV/0!</v>
      </c>
      <c r="AB33" s="34" t="e">
        <f t="shared" si="9"/>
        <v>#VALUE!</v>
      </c>
      <c r="AC33" s="27"/>
      <c r="AD33" s="27"/>
      <c r="AE33" s="27"/>
      <c r="AF33" s="27"/>
      <c r="AG33" s="27"/>
      <c r="AH33" s="27"/>
      <c r="AI33" s="38">
        <f t="shared" si="10"/>
        <v>0</v>
      </c>
      <c r="AJ33" s="10" t="str">
        <f t="shared" si="11"/>
        <v/>
      </c>
      <c r="AK33" s="10">
        <f t="shared" si="12"/>
        <v>0</v>
      </c>
      <c r="AL33" s="10" t="str">
        <f t="shared" si="13"/>
        <v/>
      </c>
      <c r="AM33" s="10">
        <f t="shared" si="14"/>
        <v>0</v>
      </c>
      <c r="AN33" s="10">
        <f t="shared" si="15"/>
        <v>0</v>
      </c>
      <c r="AO33" s="10" t="str">
        <f t="shared" si="16"/>
        <v/>
      </c>
      <c r="AP33" s="57" t="str">
        <f t="shared" si="17"/>
        <v/>
      </c>
      <c r="AQ33" s="11"/>
      <c r="AR33" s="10">
        <f t="shared" si="18"/>
        <v>0</v>
      </c>
      <c r="AS33" s="10">
        <f t="shared" si="19"/>
        <v>0</v>
      </c>
      <c r="AT33" s="95">
        <f t="shared" si="20"/>
        <v>0</v>
      </c>
      <c r="AU33" s="95">
        <f t="shared" si="21"/>
        <v>0</v>
      </c>
      <c r="AV33" s="95">
        <f t="shared" si="22"/>
        <v>0</v>
      </c>
      <c r="AW33" s="103">
        <f t="shared" si="23"/>
        <v>0</v>
      </c>
      <c r="BA33" s="27"/>
      <c r="BB33" s="27"/>
      <c r="BC33" s="27"/>
      <c r="BD33" s="27"/>
      <c r="BE33" s="27"/>
      <c r="BF33" s="27"/>
      <c r="BG33" s="10">
        <f t="shared" si="24"/>
        <v>0</v>
      </c>
      <c r="BH33" s="10" t="str">
        <f t="shared" si="25"/>
        <v/>
      </c>
      <c r="BI33" s="10">
        <f t="shared" si="26"/>
        <v>0</v>
      </c>
      <c r="BJ33" s="95">
        <f t="shared" si="27"/>
        <v>0</v>
      </c>
      <c r="BK33" s="95">
        <f t="shared" si="28"/>
        <v>0</v>
      </c>
      <c r="BL33" s="57" t="str">
        <f t="shared" si="29"/>
        <v/>
      </c>
    </row>
    <row r="34" spans="1:64" ht="22.5" hidden="1" customHeight="1" thickTop="1" x14ac:dyDescent="0.2">
      <c r="A34" s="52"/>
      <c r="B34" s="102"/>
      <c r="D34" s="78"/>
      <c r="E34" s="47" t="s">
        <v>32</v>
      </c>
      <c r="F34" s="35" t="str">
        <f t="shared" si="0"/>
        <v/>
      </c>
      <c r="G34" s="56"/>
      <c r="H34" s="27"/>
      <c r="I34" s="27"/>
      <c r="J34" s="7" t="str">
        <f t="shared" si="1"/>
        <v/>
      </c>
      <c r="K34" s="35" t="str">
        <f t="shared" si="2"/>
        <v/>
      </c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10">
        <f t="shared" si="3"/>
        <v>0</v>
      </c>
      <c r="W34" s="35" t="str">
        <f t="shared" si="4"/>
        <v/>
      </c>
      <c r="X34" s="10">
        <f t="shared" si="5"/>
        <v>0</v>
      </c>
      <c r="Y34" s="10" t="e">
        <f t="shared" si="6"/>
        <v>#VALUE!</v>
      </c>
      <c r="Z34" s="104" t="e">
        <f t="shared" si="7"/>
        <v>#VALUE!</v>
      </c>
      <c r="AA34" s="34" t="e">
        <f t="shared" si="8"/>
        <v>#DIV/0!</v>
      </c>
      <c r="AB34" s="34" t="e">
        <f t="shared" si="9"/>
        <v>#VALUE!</v>
      </c>
      <c r="AC34" s="27"/>
      <c r="AD34" s="27"/>
      <c r="AE34" s="27"/>
      <c r="AF34" s="27"/>
      <c r="AG34" s="27"/>
      <c r="AH34" s="27"/>
      <c r="AI34" s="38">
        <f t="shared" si="10"/>
        <v>0</v>
      </c>
      <c r="AJ34" s="10" t="str">
        <f t="shared" si="11"/>
        <v/>
      </c>
      <c r="AK34" s="10">
        <f t="shared" si="12"/>
        <v>0</v>
      </c>
      <c r="AL34" s="10" t="str">
        <f t="shared" si="13"/>
        <v/>
      </c>
      <c r="AM34" s="10">
        <f t="shared" si="14"/>
        <v>0</v>
      </c>
      <c r="AN34" s="10">
        <f t="shared" si="15"/>
        <v>0</v>
      </c>
      <c r="AO34" s="10" t="str">
        <f t="shared" si="16"/>
        <v/>
      </c>
      <c r="AP34" s="57" t="str">
        <f t="shared" si="17"/>
        <v/>
      </c>
      <c r="AQ34" s="11"/>
      <c r="AR34" s="10">
        <f t="shared" si="18"/>
        <v>0</v>
      </c>
      <c r="AS34" s="10">
        <f t="shared" si="19"/>
        <v>0</v>
      </c>
      <c r="AT34" s="95">
        <f t="shared" si="20"/>
        <v>0</v>
      </c>
      <c r="AU34" s="95">
        <f t="shared" si="21"/>
        <v>0</v>
      </c>
      <c r="AV34" s="95">
        <f t="shared" si="22"/>
        <v>0</v>
      </c>
      <c r="AW34" s="103">
        <f t="shared" si="23"/>
        <v>0</v>
      </c>
      <c r="BA34" s="27"/>
      <c r="BB34" s="27"/>
      <c r="BC34" s="27"/>
      <c r="BD34" s="27"/>
      <c r="BE34" s="27"/>
      <c r="BF34" s="27"/>
      <c r="BG34" s="10">
        <f t="shared" si="24"/>
        <v>0</v>
      </c>
      <c r="BH34" s="10" t="str">
        <f t="shared" si="25"/>
        <v/>
      </c>
      <c r="BI34" s="10">
        <f t="shared" si="26"/>
        <v>0</v>
      </c>
      <c r="BJ34" s="95">
        <f t="shared" si="27"/>
        <v>0</v>
      </c>
      <c r="BK34" s="95">
        <f t="shared" si="28"/>
        <v>0</v>
      </c>
      <c r="BL34" s="57" t="str">
        <f t="shared" si="29"/>
        <v/>
      </c>
    </row>
    <row r="35" spans="1:64" ht="22.5" hidden="1" customHeight="1" thickTop="1" x14ac:dyDescent="0.2">
      <c r="A35" s="52"/>
      <c r="B35" s="102"/>
      <c r="D35" s="78"/>
      <c r="E35" s="47" t="s">
        <v>32</v>
      </c>
      <c r="F35" s="35" t="str">
        <f t="shared" si="0"/>
        <v/>
      </c>
      <c r="G35" s="56"/>
      <c r="H35" s="27"/>
      <c r="I35" s="27"/>
      <c r="J35" s="7" t="str">
        <f t="shared" si="1"/>
        <v/>
      </c>
      <c r="K35" s="35" t="str">
        <f t="shared" si="2"/>
        <v/>
      </c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10">
        <f t="shared" si="3"/>
        <v>0</v>
      </c>
      <c r="W35" s="35" t="str">
        <f t="shared" si="4"/>
        <v/>
      </c>
      <c r="X35" s="10">
        <f t="shared" si="5"/>
        <v>0</v>
      </c>
      <c r="Y35" s="10" t="e">
        <f t="shared" si="6"/>
        <v>#VALUE!</v>
      </c>
      <c r="Z35" s="104" t="e">
        <f t="shared" si="7"/>
        <v>#VALUE!</v>
      </c>
      <c r="AA35" s="34" t="e">
        <f t="shared" si="8"/>
        <v>#DIV/0!</v>
      </c>
      <c r="AB35" s="34" t="e">
        <f t="shared" si="9"/>
        <v>#VALUE!</v>
      </c>
      <c r="AC35" s="27"/>
      <c r="AD35" s="27"/>
      <c r="AE35" s="27"/>
      <c r="AF35" s="27"/>
      <c r="AG35" s="27"/>
      <c r="AH35" s="27"/>
      <c r="AI35" s="38">
        <f t="shared" si="10"/>
        <v>0</v>
      </c>
      <c r="AJ35" s="10" t="str">
        <f t="shared" si="11"/>
        <v/>
      </c>
      <c r="AK35" s="10">
        <f t="shared" si="12"/>
        <v>0</v>
      </c>
      <c r="AL35" s="10" t="str">
        <f t="shared" si="13"/>
        <v/>
      </c>
      <c r="AM35" s="10">
        <f t="shared" si="14"/>
        <v>0</v>
      </c>
      <c r="AN35" s="10">
        <f t="shared" si="15"/>
        <v>0</v>
      </c>
      <c r="AO35" s="10" t="str">
        <f t="shared" si="16"/>
        <v/>
      </c>
      <c r="AP35" s="57" t="str">
        <f t="shared" si="17"/>
        <v/>
      </c>
      <c r="AQ35" s="11"/>
      <c r="AR35" s="10">
        <f t="shared" si="18"/>
        <v>0</v>
      </c>
      <c r="AS35" s="10">
        <f t="shared" si="19"/>
        <v>0</v>
      </c>
      <c r="AT35" s="95">
        <f t="shared" si="20"/>
        <v>0</v>
      </c>
      <c r="AU35" s="95">
        <f t="shared" si="21"/>
        <v>0</v>
      </c>
      <c r="AV35" s="95">
        <f t="shared" si="22"/>
        <v>0</v>
      </c>
      <c r="AW35" s="103">
        <f t="shared" si="23"/>
        <v>0</v>
      </c>
      <c r="BA35" s="27"/>
      <c r="BB35" s="27"/>
      <c r="BC35" s="27"/>
      <c r="BD35" s="27"/>
      <c r="BE35" s="27"/>
      <c r="BF35" s="27"/>
      <c r="BG35" s="10">
        <f t="shared" si="24"/>
        <v>0</v>
      </c>
      <c r="BH35" s="10" t="str">
        <f t="shared" si="25"/>
        <v/>
      </c>
      <c r="BI35" s="10">
        <f t="shared" si="26"/>
        <v>0</v>
      </c>
      <c r="BJ35" s="95">
        <f t="shared" si="27"/>
        <v>0</v>
      </c>
      <c r="BK35" s="95">
        <f t="shared" si="28"/>
        <v>0</v>
      </c>
      <c r="BL35" s="57" t="str">
        <f t="shared" si="29"/>
        <v/>
      </c>
    </row>
    <row r="36" spans="1:64" ht="22.5" hidden="1" customHeight="1" thickTop="1" x14ac:dyDescent="0.2">
      <c r="A36" s="52"/>
      <c r="B36" s="102"/>
      <c r="D36" s="78"/>
      <c r="E36" s="47" t="s">
        <v>32</v>
      </c>
      <c r="F36" s="35" t="str">
        <f t="shared" si="0"/>
        <v/>
      </c>
      <c r="G36" s="56"/>
      <c r="H36" s="27"/>
      <c r="I36" s="27"/>
      <c r="J36" s="7" t="str">
        <f t="shared" si="1"/>
        <v/>
      </c>
      <c r="K36" s="35" t="str">
        <f t="shared" si="2"/>
        <v/>
      </c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10">
        <f t="shared" si="3"/>
        <v>0</v>
      </c>
      <c r="W36" s="35" t="str">
        <f t="shared" si="4"/>
        <v/>
      </c>
      <c r="X36" s="10">
        <f t="shared" si="5"/>
        <v>0</v>
      </c>
      <c r="Y36" s="10" t="e">
        <f t="shared" si="6"/>
        <v>#VALUE!</v>
      </c>
      <c r="Z36" s="104" t="e">
        <f t="shared" si="7"/>
        <v>#VALUE!</v>
      </c>
      <c r="AA36" s="34" t="e">
        <f t="shared" si="8"/>
        <v>#DIV/0!</v>
      </c>
      <c r="AB36" s="34" t="e">
        <f t="shared" si="9"/>
        <v>#VALUE!</v>
      </c>
      <c r="AC36" s="27"/>
      <c r="AD36" s="27"/>
      <c r="AE36" s="27"/>
      <c r="AF36" s="27"/>
      <c r="AG36" s="27"/>
      <c r="AH36" s="27"/>
      <c r="AI36" s="10">
        <f t="shared" si="10"/>
        <v>0</v>
      </c>
      <c r="AJ36" s="10" t="str">
        <f t="shared" si="11"/>
        <v/>
      </c>
      <c r="AK36" s="10">
        <f t="shared" si="12"/>
        <v>0</v>
      </c>
      <c r="AL36" s="10" t="str">
        <f t="shared" si="13"/>
        <v/>
      </c>
      <c r="AM36" s="10">
        <f t="shared" si="14"/>
        <v>0</v>
      </c>
      <c r="AN36" s="10">
        <f t="shared" si="15"/>
        <v>0</v>
      </c>
      <c r="AO36" s="10" t="str">
        <f t="shared" si="16"/>
        <v/>
      </c>
      <c r="AP36" s="57" t="str">
        <f t="shared" si="17"/>
        <v/>
      </c>
      <c r="AQ36" s="11"/>
      <c r="AR36" s="10">
        <f t="shared" si="18"/>
        <v>0</v>
      </c>
      <c r="AS36" s="10">
        <f t="shared" si="19"/>
        <v>0</v>
      </c>
      <c r="AT36" s="95">
        <f t="shared" si="20"/>
        <v>0</v>
      </c>
      <c r="AU36" s="95">
        <f t="shared" si="21"/>
        <v>0</v>
      </c>
      <c r="AV36" s="95">
        <f t="shared" si="22"/>
        <v>0</v>
      </c>
      <c r="AW36" s="103">
        <f t="shared" si="23"/>
        <v>0</v>
      </c>
      <c r="BA36" s="27"/>
      <c r="BB36" s="27"/>
      <c r="BC36" s="27"/>
      <c r="BD36" s="27"/>
      <c r="BE36" s="27"/>
      <c r="BF36" s="27"/>
      <c r="BG36" s="10">
        <f t="shared" si="24"/>
        <v>0</v>
      </c>
      <c r="BH36" s="10" t="str">
        <f t="shared" si="25"/>
        <v/>
      </c>
      <c r="BI36" s="10">
        <f t="shared" si="26"/>
        <v>0</v>
      </c>
      <c r="BJ36" s="95">
        <f t="shared" si="27"/>
        <v>0</v>
      </c>
      <c r="BK36" s="95">
        <f t="shared" si="28"/>
        <v>0</v>
      </c>
      <c r="BL36" s="57" t="str">
        <f t="shared" si="29"/>
        <v/>
      </c>
    </row>
    <row r="37" spans="1:64" ht="22.5" hidden="1" customHeight="1" thickTop="1" x14ac:dyDescent="0.2">
      <c r="A37" s="52"/>
      <c r="B37" s="102"/>
      <c r="D37" s="78"/>
      <c r="E37" s="47" t="s">
        <v>32</v>
      </c>
      <c r="F37" s="35" t="str">
        <f t="shared" si="0"/>
        <v/>
      </c>
      <c r="G37" s="56"/>
      <c r="H37" s="27"/>
      <c r="I37" s="27"/>
      <c r="J37" s="7" t="str">
        <f t="shared" si="1"/>
        <v/>
      </c>
      <c r="K37" s="35" t="str">
        <f t="shared" si="2"/>
        <v/>
      </c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10">
        <f t="shared" si="3"/>
        <v>0</v>
      </c>
      <c r="W37" s="35" t="str">
        <f t="shared" si="4"/>
        <v/>
      </c>
      <c r="X37" s="10">
        <f t="shared" si="5"/>
        <v>0</v>
      </c>
      <c r="Y37" s="10" t="e">
        <f t="shared" si="6"/>
        <v>#VALUE!</v>
      </c>
      <c r="Z37" s="104" t="e">
        <f t="shared" si="7"/>
        <v>#VALUE!</v>
      </c>
      <c r="AA37" s="34" t="e">
        <f t="shared" si="8"/>
        <v>#DIV/0!</v>
      </c>
      <c r="AB37" s="34" t="e">
        <f t="shared" si="9"/>
        <v>#VALUE!</v>
      </c>
      <c r="AC37" s="27"/>
      <c r="AD37" s="27"/>
      <c r="AE37" s="27"/>
      <c r="AF37" s="27"/>
      <c r="AG37" s="27"/>
      <c r="AH37" s="27"/>
      <c r="AI37" s="10">
        <f t="shared" si="10"/>
        <v>0</v>
      </c>
      <c r="AJ37" s="10" t="str">
        <f t="shared" si="11"/>
        <v/>
      </c>
      <c r="AK37" s="10">
        <f t="shared" si="12"/>
        <v>0</v>
      </c>
      <c r="AL37" s="10" t="str">
        <f t="shared" si="13"/>
        <v/>
      </c>
      <c r="AM37" s="10">
        <f t="shared" si="14"/>
        <v>0</v>
      </c>
      <c r="AN37" s="10">
        <f t="shared" si="15"/>
        <v>0</v>
      </c>
      <c r="AO37" s="10" t="str">
        <f t="shared" si="16"/>
        <v/>
      </c>
      <c r="AP37" s="57" t="str">
        <f t="shared" si="17"/>
        <v/>
      </c>
      <c r="AQ37" s="11"/>
      <c r="AR37" s="10">
        <f t="shared" si="18"/>
        <v>0</v>
      </c>
      <c r="AS37" s="10">
        <f t="shared" si="19"/>
        <v>0</v>
      </c>
      <c r="AT37" s="95">
        <f t="shared" si="20"/>
        <v>0</v>
      </c>
      <c r="AU37" s="95">
        <f t="shared" si="21"/>
        <v>0</v>
      </c>
      <c r="AV37" s="95">
        <f t="shared" si="22"/>
        <v>0</v>
      </c>
      <c r="AW37" s="103">
        <f t="shared" si="23"/>
        <v>0</v>
      </c>
      <c r="BA37" s="27"/>
      <c r="BB37" s="27"/>
      <c r="BC37" s="27"/>
      <c r="BD37" s="27"/>
      <c r="BE37" s="27"/>
      <c r="BF37" s="27"/>
      <c r="BG37" s="10">
        <f t="shared" si="24"/>
        <v>0</v>
      </c>
      <c r="BH37" s="10" t="str">
        <f t="shared" si="25"/>
        <v/>
      </c>
      <c r="BI37" s="10">
        <f t="shared" si="26"/>
        <v>0</v>
      </c>
      <c r="BJ37" s="95">
        <f t="shared" si="27"/>
        <v>0</v>
      </c>
      <c r="BK37" s="95">
        <f t="shared" si="28"/>
        <v>0</v>
      </c>
      <c r="BL37" s="57" t="str">
        <f t="shared" si="29"/>
        <v/>
      </c>
    </row>
    <row r="38" spans="1:64" hidden="1" thickTop="1" x14ac:dyDescent="0.2">
      <c r="A38" s="52"/>
      <c r="B38" s="102"/>
      <c r="D38" s="78"/>
      <c r="E38" s="47" t="s">
        <v>32</v>
      </c>
      <c r="F38" s="35" t="str">
        <f t="shared" si="0"/>
        <v/>
      </c>
      <c r="G38" s="56"/>
      <c r="H38" s="27"/>
      <c r="I38" s="27"/>
      <c r="J38" s="7" t="str">
        <f t="shared" si="1"/>
        <v/>
      </c>
      <c r="K38" s="35" t="str">
        <f t="shared" si="2"/>
        <v/>
      </c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10">
        <f t="shared" si="3"/>
        <v>0</v>
      </c>
      <c r="W38" s="35" t="str">
        <f t="shared" si="4"/>
        <v/>
      </c>
      <c r="X38" s="10">
        <f t="shared" si="5"/>
        <v>0</v>
      </c>
      <c r="Y38" s="10" t="e">
        <f t="shared" si="6"/>
        <v>#VALUE!</v>
      </c>
      <c r="Z38" s="104" t="e">
        <f t="shared" si="7"/>
        <v>#VALUE!</v>
      </c>
      <c r="AA38" s="34" t="e">
        <f t="shared" si="8"/>
        <v>#DIV/0!</v>
      </c>
      <c r="AB38" s="34" t="e">
        <f t="shared" si="9"/>
        <v>#VALUE!</v>
      </c>
      <c r="AC38" s="27"/>
      <c r="AD38" s="27"/>
      <c r="AE38" s="27"/>
      <c r="AF38" s="27"/>
      <c r="AG38" s="27"/>
      <c r="AH38" s="27"/>
      <c r="AI38" s="10">
        <f t="shared" si="10"/>
        <v>0</v>
      </c>
      <c r="AJ38" s="10" t="str">
        <f t="shared" si="11"/>
        <v/>
      </c>
      <c r="AK38" s="10">
        <f t="shared" si="12"/>
        <v>0</v>
      </c>
      <c r="AL38" s="10" t="str">
        <f t="shared" si="13"/>
        <v/>
      </c>
      <c r="AM38" s="10">
        <f t="shared" si="14"/>
        <v>0</v>
      </c>
      <c r="AN38" s="10">
        <f t="shared" si="15"/>
        <v>0</v>
      </c>
      <c r="AO38" s="10" t="str">
        <f t="shared" si="16"/>
        <v/>
      </c>
      <c r="AP38" s="57" t="str">
        <f t="shared" si="17"/>
        <v/>
      </c>
      <c r="AQ38" s="11"/>
      <c r="AR38" s="10">
        <f t="shared" si="18"/>
        <v>0</v>
      </c>
      <c r="AS38" s="10">
        <f t="shared" si="19"/>
        <v>0</v>
      </c>
      <c r="AT38" s="95">
        <f t="shared" si="20"/>
        <v>0</v>
      </c>
      <c r="AU38" s="95">
        <f t="shared" si="21"/>
        <v>0</v>
      </c>
      <c r="AV38" s="95">
        <f t="shared" si="22"/>
        <v>0</v>
      </c>
      <c r="AW38" s="103">
        <f t="shared" si="23"/>
        <v>0</v>
      </c>
      <c r="BA38" s="27"/>
      <c r="BB38" s="27"/>
      <c r="BC38" s="27"/>
      <c r="BD38" s="27"/>
      <c r="BE38" s="27"/>
      <c r="BF38" s="27"/>
      <c r="BG38" s="10">
        <f t="shared" si="24"/>
        <v>0</v>
      </c>
      <c r="BH38" s="10" t="str">
        <f t="shared" si="25"/>
        <v/>
      </c>
      <c r="BI38" s="10">
        <f t="shared" si="26"/>
        <v>0</v>
      </c>
      <c r="BJ38" s="95">
        <f t="shared" si="27"/>
        <v>0</v>
      </c>
      <c r="BK38" s="95">
        <f t="shared" si="28"/>
        <v>0</v>
      </c>
      <c r="BL38" s="57" t="str">
        <f t="shared" si="29"/>
        <v/>
      </c>
    </row>
    <row r="39" spans="1:64" ht="22.5" hidden="1" customHeight="1" thickTop="1" x14ac:dyDescent="0.2">
      <c r="A39" s="52"/>
      <c r="B39" s="102"/>
      <c r="D39" s="78"/>
      <c r="E39" s="47" t="s">
        <v>32</v>
      </c>
      <c r="F39" s="35" t="str">
        <f t="shared" si="0"/>
        <v/>
      </c>
      <c r="G39" s="56"/>
      <c r="H39" s="27"/>
      <c r="I39" s="27"/>
      <c r="J39" s="7" t="str">
        <f t="shared" si="1"/>
        <v/>
      </c>
      <c r="K39" s="35" t="str">
        <f t="shared" si="2"/>
        <v/>
      </c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10">
        <f t="shared" si="3"/>
        <v>0</v>
      </c>
      <c r="W39" s="35" t="str">
        <f t="shared" si="4"/>
        <v/>
      </c>
      <c r="X39" s="10">
        <f t="shared" si="5"/>
        <v>0</v>
      </c>
      <c r="Y39" s="10" t="e">
        <f t="shared" si="6"/>
        <v>#VALUE!</v>
      </c>
      <c r="Z39" s="104" t="e">
        <f t="shared" si="7"/>
        <v>#VALUE!</v>
      </c>
      <c r="AA39" s="34" t="e">
        <f t="shared" si="8"/>
        <v>#DIV/0!</v>
      </c>
      <c r="AB39" s="34" t="e">
        <f t="shared" si="9"/>
        <v>#VALUE!</v>
      </c>
      <c r="AC39" s="27"/>
      <c r="AD39" s="27"/>
      <c r="AE39" s="27"/>
      <c r="AF39" s="27"/>
      <c r="AG39" s="27"/>
      <c r="AH39" s="27"/>
      <c r="AI39" s="10">
        <f t="shared" si="10"/>
        <v>0</v>
      </c>
      <c r="AJ39" s="10" t="str">
        <f t="shared" si="11"/>
        <v/>
      </c>
      <c r="AK39" s="10">
        <f t="shared" si="12"/>
        <v>0</v>
      </c>
      <c r="AL39" s="10" t="str">
        <f t="shared" si="13"/>
        <v/>
      </c>
      <c r="AM39" s="10">
        <f t="shared" si="14"/>
        <v>0</v>
      </c>
      <c r="AN39" s="10">
        <f t="shared" si="15"/>
        <v>0</v>
      </c>
      <c r="AO39" s="10" t="str">
        <f t="shared" si="16"/>
        <v/>
      </c>
      <c r="AP39" s="57" t="str">
        <f t="shared" si="17"/>
        <v/>
      </c>
      <c r="AQ39" s="11"/>
      <c r="AR39" s="10">
        <f t="shared" si="18"/>
        <v>0</v>
      </c>
      <c r="AS39" s="10">
        <f t="shared" si="19"/>
        <v>0</v>
      </c>
      <c r="AT39" s="95">
        <f t="shared" si="20"/>
        <v>0</v>
      </c>
      <c r="AU39" s="95">
        <f t="shared" si="21"/>
        <v>0</v>
      </c>
      <c r="AV39" s="95">
        <f t="shared" si="22"/>
        <v>0</v>
      </c>
      <c r="AW39" s="103">
        <f t="shared" si="23"/>
        <v>0</v>
      </c>
      <c r="BA39" s="27"/>
      <c r="BB39" s="27"/>
      <c r="BC39" s="27"/>
      <c r="BD39" s="27"/>
      <c r="BE39" s="27"/>
      <c r="BF39" s="27"/>
      <c r="BG39" s="10">
        <f t="shared" si="24"/>
        <v>0</v>
      </c>
      <c r="BH39" s="10" t="str">
        <f t="shared" si="25"/>
        <v/>
      </c>
      <c r="BI39" s="10">
        <f t="shared" si="26"/>
        <v>0</v>
      </c>
      <c r="BJ39" s="95">
        <f t="shared" si="27"/>
        <v>0</v>
      </c>
      <c r="BK39" s="95">
        <f t="shared" si="28"/>
        <v>0</v>
      </c>
      <c r="BL39" s="57" t="str">
        <f t="shared" si="29"/>
        <v/>
      </c>
    </row>
    <row r="40" spans="1:64" ht="22.5" hidden="1" customHeight="1" thickTop="1" x14ac:dyDescent="0.2">
      <c r="A40" s="52"/>
      <c r="B40" s="102"/>
      <c r="D40" s="78"/>
      <c r="E40" s="47" t="s">
        <v>32</v>
      </c>
      <c r="F40" s="35" t="str">
        <f t="shared" si="0"/>
        <v/>
      </c>
      <c r="G40" s="56"/>
      <c r="H40" s="27"/>
      <c r="I40" s="27"/>
      <c r="J40" s="7" t="str">
        <f t="shared" si="1"/>
        <v/>
      </c>
      <c r="K40" s="35" t="str">
        <f t="shared" si="2"/>
        <v/>
      </c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10">
        <f t="shared" si="3"/>
        <v>0</v>
      </c>
      <c r="W40" s="35" t="str">
        <f t="shared" si="4"/>
        <v/>
      </c>
      <c r="X40" s="10">
        <f t="shared" si="5"/>
        <v>0</v>
      </c>
      <c r="Y40" s="10" t="e">
        <f t="shared" si="6"/>
        <v>#VALUE!</v>
      </c>
      <c r="Z40" s="104" t="e">
        <f t="shared" si="7"/>
        <v>#VALUE!</v>
      </c>
      <c r="AA40" s="34" t="e">
        <f t="shared" si="8"/>
        <v>#DIV/0!</v>
      </c>
      <c r="AB40" s="34" t="e">
        <f t="shared" si="9"/>
        <v>#VALUE!</v>
      </c>
      <c r="AC40" s="27"/>
      <c r="AD40" s="27"/>
      <c r="AE40" s="27"/>
      <c r="AF40" s="27"/>
      <c r="AG40" s="27"/>
      <c r="AH40" s="27"/>
      <c r="AI40" s="10">
        <f t="shared" si="10"/>
        <v>0</v>
      </c>
      <c r="AJ40" s="10" t="str">
        <f t="shared" si="11"/>
        <v/>
      </c>
      <c r="AK40" s="10">
        <f t="shared" si="12"/>
        <v>0</v>
      </c>
      <c r="AL40" s="10" t="str">
        <f t="shared" si="13"/>
        <v/>
      </c>
      <c r="AM40" s="10">
        <f t="shared" si="14"/>
        <v>0</v>
      </c>
      <c r="AN40" s="10">
        <f t="shared" si="15"/>
        <v>0</v>
      </c>
      <c r="AO40" s="10" t="str">
        <f t="shared" si="16"/>
        <v/>
      </c>
      <c r="AP40" s="57" t="str">
        <f t="shared" si="17"/>
        <v/>
      </c>
      <c r="AQ40" s="11"/>
      <c r="AR40" s="10">
        <f t="shared" si="18"/>
        <v>0</v>
      </c>
      <c r="AS40" s="10">
        <f t="shared" si="19"/>
        <v>0</v>
      </c>
      <c r="AT40" s="95">
        <f t="shared" si="20"/>
        <v>0</v>
      </c>
      <c r="AU40" s="95">
        <f t="shared" si="21"/>
        <v>0</v>
      </c>
      <c r="AV40" s="95">
        <f t="shared" si="22"/>
        <v>0</v>
      </c>
      <c r="AW40" s="103">
        <f t="shared" si="23"/>
        <v>0</v>
      </c>
      <c r="BA40" s="27"/>
      <c r="BB40" s="27"/>
      <c r="BC40" s="27"/>
      <c r="BD40" s="27"/>
      <c r="BE40" s="27"/>
      <c r="BF40" s="27"/>
      <c r="BG40" s="10">
        <f t="shared" si="24"/>
        <v>0</v>
      </c>
      <c r="BH40" s="10" t="str">
        <f t="shared" si="25"/>
        <v/>
      </c>
      <c r="BI40" s="10">
        <f t="shared" si="26"/>
        <v>0</v>
      </c>
      <c r="BJ40" s="95">
        <f t="shared" si="27"/>
        <v>0</v>
      </c>
      <c r="BK40" s="95">
        <f t="shared" si="28"/>
        <v>0</v>
      </c>
      <c r="BL40" s="57" t="str">
        <f t="shared" si="29"/>
        <v/>
      </c>
    </row>
    <row r="41" spans="1:64" ht="22.5" hidden="1" customHeight="1" thickTop="1" x14ac:dyDescent="0.2">
      <c r="A41" s="52"/>
      <c r="B41" s="102"/>
      <c r="D41" s="78"/>
      <c r="E41" s="47" t="s">
        <v>32</v>
      </c>
      <c r="F41" s="35" t="str">
        <f t="shared" si="0"/>
        <v/>
      </c>
      <c r="G41" s="56"/>
      <c r="H41" s="27"/>
      <c r="I41" s="27"/>
      <c r="J41" s="7" t="str">
        <f t="shared" si="1"/>
        <v/>
      </c>
      <c r="K41" s="35" t="str">
        <f t="shared" si="2"/>
        <v/>
      </c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10">
        <f t="shared" si="3"/>
        <v>0</v>
      </c>
      <c r="W41" s="35" t="str">
        <f t="shared" si="4"/>
        <v/>
      </c>
      <c r="X41" s="10">
        <f t="shared" si="5"/>
        <v>0</v>
      </c>
      <c r="Y41" s="10" t="e">
        <f t="shared" si="6"/>
        <v>#VALUE!</v>
      </c>
      <c r="Z41" s="104" t="e">
        <f t="shared" si="7"/>
        <v>#VALUE!</v>
      </c>
      <c r="AA41" s="34" t="e">
        <f t="shared" si="8"/>
        <v>#DIV/0!</v>
      </c>
      <c r="AB41" s="34" t="e">
        <f t="shared" si="9"/>
        <v>#VALUE!</v>
      </c>
      <c r="AC41" s="27"/>
      <c r="AD41" s="27"/>
      <c r="AE41" s="27"/>
      <c r="AF41" s="27"/>
      <c r="AG41" s="27"/>
      <c r="AH41" s="27"/>
      <c r="AI41" s="10">
        <f t="shared" si="10"/>
        <v>0</v>
      </c>
      <c r="AJ41" s="10" t="str">
        <f t="shared" si="11"/>
        <v/>
      </c>
      <c r="AK41" s="10">
        <f t="shared" si="12"/>
        <v>0</v>
      </c>
      <c r="AL41" s="10" t="str">
        <f t="shared" si="13"/>
        <v/>
      </c>
      <c r="AM41" s="10">
        <f t="shared" si="14"/>
        <v>0</v>
      </c>
      <c r="AN41" s="10">
        <f t="shared" si="15"/>
        <v>0</v>
      </c>
      <c r="AO41" s="10" t="str">
        <f t="shared" si="16"/>
        <v/>
      </c>
      <c r="AP41" s="57" t="str">
        <f t="shared" si="17"/>
        <v/>
      </c>
      <c r="AQ41" s="11"/>
      <c r="AR41" s="10">
        <f t="shared" si="18"/>
        <v>0</v>
      </c>
      <c r="AS41" s="10">
        <f t="shared" si="19"/>
        <v>0</v>
      </c>
      <c r="AT41" s="95">
        <f t="shared" si="20"/>
        <v>0</v>
      </c>
      <c r="AU41" s="95">
        <f t="shared" si="21"/>
        <v>0</v>
      </c>
      <c r="AV41" s="95">
        <f t="shared" si="22"/>
        <v>0</v>
      </c>
      <c r="AW41" s="103">
        <f t="shared" si="23"/>
        <v>0</v>
      </c>
      <c r="BA41" s="27"/>
      <c r="BB41" s="27"/>
      <c r="BC41" s="27"/>
      <c r="BD41" s="27"/>
      <c r="BE41" s="27"/>
      <c r="BF41" s="27"/>
      <c r="BG41" s="10">
        <f t="shared" si="24"/>
        <v>0</v>
      </c>
      <c r="BH41" s="10" t="str">
        <f t="shared" si="25"/>
        <v/>
      </c>
      <c r="BI41" s="10">
        <f t="shared" si="26"/>
        <v>0</v>
      </c>
      <c r="BJ41" s="95">
        <f t="shared" si="27"/>
        <v>0</v>
      </c>
      <c r="BK41" s="95">
        <f t="shared" si="28"/>
        <v>0</v>
      </c>
      <c r="BL41" s="57" t="str">
        <f t="shared" si="29"/>
        <v/>
      </c>
    </row>
    <row r="42" spans="1:64" ht="22.5" hidden="1" customHeight="1" thickTop="1" x14ac:dyDescent="0.2">
      <c r="A42" s="52"/>
      <c r="B42" s="102"/>
      <c r="D42" s="78"/>
      <c r="E42" s="47" t="s">
        <v>32</v>
      </c>
      <c r="F42" s="35" t="str">
        <f t="shared" si="0"/>
        <v/>
      </c>
      <c r="G42" s="56"/>
      <c r="H42" s="27"/>
      <c r="I42" s="27"/>
      <c r="J42" s="7" t="str">
        <f t="shared" si="1"/>
        <v/>
      </c>
      <c r="K42" s="35" t="str">
        <f t="shared" si="2"/>
        <v/>
      </c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10">
        <f t="shared" si="3"/>
        <v>0</v>
      </c>
      <c r="W42" s="35" t="str">
        <f t="shared" si="4"/>
        <v/>
      </c>
      <c r="X42" s="10">
        <f t="shared" si="5"/>
        <v>0</v>
      </c>
      <c r="Y42" s="10" t="e">
        <f t="shared" si="6"/>
        <v>#VALUE!</v>
      </c>
      <c r="Z42" s="104" t="e">
        <f t="shared" si="7"/>
        <v>#VALUE!</v>
      </c>
      <c r="AA42" s="34" t="e">
        <f t="shared" si="8"/>
        <v>#DIV/0!</v>
      </c>
      <c r="AB42" s="34" t="e">
        <f t="shared" si="9"/>
        <v>#VALUE!</v>
      </c>
      <c r="AC42" s="27"/>
      <c r="AD42" s="27"/>
      <c r="AE42" s="27"/>
      <c r="AF42" s="27"/>
      <c r="AG42" s="27"/>
      <c r="AH42" s="27"/>
      <c r="AI42" s="10">
        <f t="shared" si="10"/>
        <v>0</v>
      </c>
      <c r="AJ42" s="10" t="str">
        <f t="shared" si="11"/>
        <v/>
      </c>
      <c r="AK42" s="10">
        <f t="shared" si="12"/>
        <v>0</v>
      </c>
      <c r="AL42" s="10" t="str">
        <f t="shared" si="13"/>
        <v/>
      </c>
      <c r="AM42" s="10">
        <f t="shared" si="14"/>
        <v>0</v>
      </c>
      <c r="AN42" s="10">
        <f t="shared" si="15"/>
        <v>0</v>
      </c>
      <c r="AO42" s="10" t="str">
        <f t="shared" si="16"/>
        <v/>
      </c>
      <c r="AP42" s="57" t="str">
        <f t="shared" si="17"/>
        <v/>
      </c>
      <c r="AQ42" s="11"/>
      <c r="AR42" s="10">
        <f t="shared" si="18"/>
        <v>0</v>
      </c>
      <c r="AS42" s="10">
        <f t="shared" si="19"/>
        <v>0</v>
      </c>
      <c r="AT42" s="95">
        <f t="shared" si="20"/>
        <v>0</v>
      </c>
      <c r="AU42" s="95">
        <f t="shared" si="21"/>
        <v>0</v>
      </c>
      <c r="AV42" s="95">
        <f t="shared" si="22"/>
        <v>0</v>
      </c>
      <c r="AW42" s="103">
        <f t="shared" si="23"/>
        <v>0</v>
      </c>
      <c r="BA42" s="27"/>
      <c r="BB42" s="27"/>
      <c r="BC42" s="27"/>
      <c r="BD42" s="27"/>
      <c r="BE42" s="27"/>
      <c r="BF42" s="27"/>
      <c r="BG42" s="10">
        <f t="shared" si="24"/>
        <v>0</v>
      </c>
      <c r="BH42" s="10" t="str">
        <f t="shared" si="25"/>
        <v/>
      </c>
      <c r="BI42" s="10">
        <f t="shared" si="26"/>
        <v>0</v>
      </c>
      <c r="BJ42" s="95">
        <f t="shared" si="27"/>
        <v>0</v>
      </c>
      <c r="BK42" s="95">
        <f t="shared" si="28"/>
        <v>0</v>
      </c>
      <c r="BL42" s="57" t="str">
        <f t="shared" si="29"/>
        <v/>
      </c>
    </row>
    <row r="43" spans="1:64" ht="22.5" hidden="1" customHeight="1" thickTop="1" x14ac:dyDescent="0.2">
      <c r="A43" s="52"/>
      <c r="B43" s="102"/>
      <c r="D43" s="78"/>
      <c r="E43" s="47" t="s">
        <v>32</v>
      </c>
      <c r="F43" s="35" t="str">
        <f t="shared" si="0"/>
        <v/>
      </c>
      <c r="G43" s="56"/>
      <c r="H43" s="27"/>
      <c r="I43" s="27"/>
      <c r="J43" s="7" t="str">
        <f t="shared" si="1"/>
        <v/>
      </c>
      <c r="K43" s="35" t="str">
        <f t="shared" si="2"/>
        <v/>
      </c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10">
        <f t="shared" si="3"/>
        <v>0</v>
      </c>
      <c r="W43" s="35" t="str">
        <f t="shared" si="4"/>
        <v/>
      </c>
      <c r="X43" s="10">
        <f t="shared" si="5"/>
        <v>0</v>
      </c>
      <c r="Y43" s="10" t="e">
        <f t="shared" si="6"/>
        <v>#VALUE!</v>
      </c>
      <c r="Z43" s="104" t="e">
        <f t="shared" si="7"/>
        <v>#VALUE!</v>
      </c>
      <c r="AA43" s="34" t="e">
        <f t="shared" si="8"/>
        <v>#DIV/0!</v>
      </c>
      <c r="AB43" s="34" t="e">
        <f t="shared" si="9"/>
        <v>#VALUE!</v>
      </c>
      <c r="AC43" s="27"/>
      <c r="AD43" s="27"/>
      <c r="AE43" s="27"/>
      <c r="AF43" s="27"/>
      <c r="AG43" s="27"/>
      <c r="AH43" s="27"/>
      <c r="AI43" s="10">
        <f t="shared" si="10"/>
        <v>0</v>
      </c>
      <c r="AJ43" s="10" t="str">
        <f t="shared" si="11"/>
        <v/>
      </c>
      <c r="AK43" s="10">
        <f t="shared" si="12"/>
        <v>0</v>
      </c>
      <c r="AL43" s="10" t="str">
        <f t="shared" si="13"/>
        <v/>
      </c>
      <c r="AM43" s="10">
        <f t="shared" si="14"/>
        <v>0</v>
      </c>
      <c r="AN43" s="10">
        <f t="shared" si="15"/>
        <v>0</v>
      </c>
      <c r="AO43" s="10" t="str">
        <f t="shared" si="16"/>
        <v/>
      </c>
      <c r="AP43" s="57" t="str">
        <f t="shared" si="17"/>
        <v/>
      </c>
      <c r="AQ43" s="11"/>
      <c r="AR43" s="10">
        <f t="shared" si="18"/>
        <v>0</v>
      </c>
      <c r="AS43" s="10">
        <f t="shared" si="19"/>
        <v>0</v>
      </c>
      <c r="AT43" s="95">
        <f t="shared" si="20"/>
        <v>0</v>
      </c>
      <c r="AU43" s="95">
        <f t="shared" si="21"/>
        <v>0</v>
      </c>
      <c r="AV43" s="95">
        <f t="shared" si="22"/>
        <v>0</v>
      </c>
      <c r="AW43" s="103">
        <f t="shared" si="23"/>
        <v>0</v>
      </c>
      <c r="BA43" s="27"/>
      <c r="BB43" s="27"/>
      <c r="BC43" s="27"/>
      <c r="BD43" s="27"/>
      <c r="BE43" s="27"/>
      <c r="BF43" s="27"/>
      <c r="BG43" s="10">
        <f t="shared" si="24"/>
        <v>0</v>
      </c>
      <c r="BH43" s="10" t="str">
        <f t="shared" si="25"/>
        <v/>
      </c>
      <c r="BI43" s="10">
        <f t="shared" si="26"/>
        <v>0</v>
      </c>
      <c r="BJ43" s="95">
        <f t="shared" si="27"/>
        <v>0</v>
      </c>
      <c r="BK43" s="95">
        <f t="shared" si="28"/>
        <v>0</v>
      </c>
      <c r="BL43" s="57" t="str">
        <f t="shared" si="29"/>
        <v/>
      </c>
    </row>
    <row r="44" spans="1:64" hidden="1" thickTop="1" x14ac:dyDescent="0.2">
      <c r="A44" s="52"/>
      <c r="B44" s="102"/>
      <c r="D44" s="78"/>
      <c r="E44" s="47" t="s">
        <v>32</v>
      </c>
      <c r="F44" s="35" t="str">
        <f t="shared" si="0"/>
        <v/>
      </c>
      <c r="G44" s="56"/>
      <c r="H44" s="27"/>
      <c r="I44" s="27"/>
      <c r="J44" s="7" t="str">
        <f t="shared" si="1"/>
        <v/>
      </c>
      <c r="K44" s="35" t="str">
        <f t="shared" si="2"/>
        <v/>
      </c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10">
        <f t="shared" si="3"/>
        <v>0</v>
      </c>
      <c r="W44" s="35" t="str">
        <f t="shared" si="4"/>
        <v/>
      </c>
      <c r="X44" s="10">
        <f t="shared" si="5"/>
        <v>0</v>
      </c>
      <c r="Y44" s="10" t="e">
        <f t="shared" si="6"/>
        <v>#VALUE!</v>
      </c>
      <c r="Z44" s="104" t="e">
        <f t="shared" si="7"/>
        <v>#VALUE!</v>
      </c>
      <c r="AA44" s="34" t="e">
        <f t="shared" si="8"/>
        <v>#DIV/0!</v>
      </c>
      <c r="AB44" s="34" t="e">
        <f t="shared" si="9"/>
        <v>#VALUE!</v>
      </c>
      <c r="AC44" s="27"/>
      <c r="AD44" s="27"/>
      <c r="AE44" s="27"/>
      <c r="AF44" s="27"/>
      <c r="AG44" s="27"/>
      <c r="AH44" s="27"/>
      <c r="AI44" s="10">
        <f t="shared" si="10"/>
        <v>0</v>
      </c>
      <c r="AJ44" s="10" t="str">
        <f t="shared" si="11"/>
        <v/>
      </c>
      <c r="AK44" s="10">
        <f t="shared" si="12"/>
        <v>0</v>
      </c>
      <c r="AL44" s="10" t="str">
        <f t="shared" si="13"/>
        <v/>
      </c>
      <c r="AM44" s="10">
        <f t="shared" si="14"/>
        <v>0</v>
      </c>
      <c r="AN44" s="10">
        <f t="shared" si="15"/>
        <v>0</v>
      </c>
      <c r="AO44" s="10" t="str">
        <f t="shared" si="16"/>
        <v/>
      </c>
      <c r="AP44" s="57" t="str">
        <f t="shared" si="17"/>
        <v/>
      </c>
      <c r="AQ44" s="11"/>
      <c r="AR44" s="10">
        <f t="shared" si="18"/>
        <v>0</v>
      </c>
      <c r="AS44" s="10">
        <f t="shared" si="19"/>
        <v>0</v>
      </c>
      <c r="AT44" s="95">
        <f t="shared" si="20"/>
        <v>0</v>
      </c>
      <c r="AU44" s="95">
        <f t="shared" si="21"/>
        <v>0</v>
      </c>
      <c r="AV44" s="95">
        <f t="shared" si="22"/>
        <v>0</v>
      </c>
      <c r="AW44" s="103">
        <f t="shared" si="23"/>
        <v>0</v>
      </c>
      <c r="BA44" s="27"/>
      <c r="BB44" s="27"/>
      <c r="BC44" s="27"/>
      <c r="BD44" s="27"/>
      <c r="BE44" s="27"/>
      <c r="BF44" s="27"/>
      <c r="BG44" s="10">
        <f t="shared" si="24"/>
        <v>0</v>
      </c>
      <c r="BH44" s="10" t="str">
        <f t="shared" si="25"/>
        <v/>
      </c>
      <c r="BI44" s="10">
        <f t="shared" si="26"/>
        <v>0</v>
      </c>
      <c r="BJ44" s="95">
        <f t="shared" si="27"/>
        <v>0</v>
      </c>
      <c r="BK44" s="95">
        <f t="shared" si="28"/>
        <v>0</v>
      </c>
      <c r="BL44" s="57" t="str">
        <f t="shared" si="29"/>
        <v/>
      </c>
    </row>
    <row r="45" spans="1:64" ht="22.5" hidden="1" customHeight="1" thickTop="1" x14ac:dyDescent="0.2">
      <c r="A45" s="52"/>
      <c r="B45" s="102"/>
      <c r="D45" s="78"/>
      <c r="E45" s="47" t="s">
        <v>32</v>
      </c>
      <c r="F45" s="35" t="str">
        <f t="shared" si="0"/>
        <v/>
      </c>
      <c r="G45" s="56"/>
      <c r="H45" s="27"/>
      <c r="I45" s="27"/>
      <c r="J45" s="7" t="str">
        <f t="shared" si="1"/>
        <v/>
      </c>
      <c r="K45" s="35" t="str">
        <f t="shared" si="2"/>
        <v/>
      </c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10">
        <f t="shared" si="3"/>
        <v>0</v>
      </c>
      <c r="W45" s="35" t="str">
        <f t="shared" si="4"/>
        <v/>
      </c>
      <c r="X45" s="10">
        <f t="shared" si="5"/>
        <v>0</v>
      </c>
      <c r="Y45" s="10" t="e">
        <f t="shared" si="6"/>
        <v>#VALUE!</v>
      </c>
      <c r="Z45" s="104" t="e">
        <f t="shared" si="7"/>
        <v>#VALUE!</v>
      </c>
      <c r="AA45" s="34" t="e">
        <f t="shared" si="8"/>
        <v>#DIV/0!</v>
      </c>
      <c r="AB45" s="34" t="e">
        <f t="shared" si="9"/>
        <v>#VALUE!</v>
      </c>
      <c r="AC45" s="27"/>
      <c r="AD45" s="27"/>
      <c r="AE45" s="27"/>
      <c r="AF45" s="27"/>
      <c r="AG45" s="27"/>
      <c r="AH45" s="27"/>
      <c r="AI45" s="10">
        <f t="shared" si="10"/>
        <v>0</v>
      </c>
      <c r="AJ45" s="10" t="str">
        <f t="shared" si="11"/>
        <v/>
      </c>
      <c r="AK45" s="10">
        <f t="shared" si="12"/>
        <v>0</v>
      </c>
      <c r="AL45" s="10" t="str">
        <f t="shared" si="13"/>
        <v/>
      </c>
      <c r="AM45" s="10">
        <f t="shared" si="14"/>
        <v>0</v>
      </c>
      <c r="AN45" s="10">
        <f t="shared" si="15"/>
        <v>0</v>
      </c>
      <c r="AO45" s="10" t="str">
        <f t="shared" si="16"/>
        <v/>
      </c>
      <c r="AP45" s="57" t="str">
        <f t="shared" si="17"/>
        <v/>
      </c>
      <c r="AQ45" s="11"/>
      <c r="AR45" s="10">
        <f t="shared" si="18"/>
        <v>0</v>
      </c>
      <c r="AS45" s="10">
        <f t="shared" si="19"/>
        <v>0</v>
      </c>
      <c r="AT45" s="95">
        <f t="shared" si="20"/>
        <v>0</v>
      </c>
      <c r="AU45" s="95">
        <f t="shared" si="21"/>
        <v>0</v>
      </c>
      <c r="AV45" s="95">
        <f t="shared" si="22"/>
        <v>0</v>
      </c>
      <c r="AW45" s="103">
        <f t="shared" si="23"/>
        <v>0</v>
      </c>
      <c r="BA45" s="27"/>
      <c r="BB45" s="27"/>
      <c r="BC45" s="27"/>
      <c r="BD45" s="27"/>
      <c r="BE45" s="27"/>
      <c r="BF45" s="27"/>
      <c r="BG45" s="10">
        <f t="shared" si="24"/>
        <v>0</v>
      </c>
      <c r="BH45" s="10" t="str">
        <f t="shared" si="25"/>
        <v/>
      </c>
      <c r="BI45" s="10">
        <f t="shared" si="26"/>
        <v>0</v>
      </c>
      <c r="BJ45" s="95">
        <f t="shared" si="27"/>
        <v>0</v>
      </c>
      <c r="BK45" s="95">
        <f t="shared" si="28"/>
        <v>0</v>
      </c>
      <c r="BL45" s="57" t="str">
        <f t="shared" si="29"/>
        <v/>
      </c>
    </row>
    <row r="46" spans="1:64" hidden="1" thickTop="1" x14ac:dyDescent="0.2">
      <c r="A46" s="52"/>
      <c r="B46" s="102"/>
      <c r="D46" s="78"/>
      <c r="E46" s="47" t="s">
        <v>32</v>
      </c>
      <c r="F46" s="35" t="str">
        <f t="shared" si="0"/>
        <v/>
      </c>
      <c r="G46" s="56"/>
      <c r="H46" s="27"/>
      <c r="I46" s="27"/>
      <c r="J46" s="7" t="str">
        <f t="shared" si="1"/>
        <v/>
      </c>
      <c r="K46" s="35" t="str">
        <f t="shared" si="2"/>
        <v/>
      </c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10">
        <f t="shared" si="3"/>
        <v>0</v>
      </c>
      <c r="W46" s="35" t="str">
        <f t="shared" si="4"/>
        <v/>
      </c>
      <c r="X46" s="10">
        <f t="shared" si="5"/>
        <v>0</v>
      </c>
      <c r="Y46" s="10" t="e">
        <f t="shared" si="6"/>
        <v>#VALUE!</v>
      </c>
      <c r="Z46" s="104" t="e">
        <f t="shared" si="7"/>
        <v>#VALUE!</v>
      </c>
      <c r="AA46" s="34" t="e">
        <f t="shared" si="8"/>
        <v>#DIV/0!</v>
      </c>
      <c r="AB46" s="34" t="e">
        <f t="shared" si="9"/>
        <v>#VALUE!</v>
      </c>
      <c r="AC46" s="27"/>
      <c r="AD46" s="27"/>
      <c r="AE46" s="27"/>
      <c r="AF46" s="27"/>
      <c r="AG46" s="27"/>
      <c r="AH46" s="27"/>
      <c r="AI46" s="10">
        <f t="shared" si="10"/>
        <v>0</v>
      </c>
      <c r="AJ46" s="10" t="str">
        <f t="shared" si="11"/>
        <v/>
      </c>
      <c r="AK46" s="10">
        <f t="shared" si="12"/>
        <v>0</v>
      </c>
      <c r="AL46" s="10" t="str">
        <f t="shared" si="13"/>
        <v/>
      </c>
      <c r="AM46" s="10">
        <f t="shared" si="14"/>
        <v>0</v>
      </c>
      <c r="AN46" s="10">
        <f t="shared" si="15"/>
        <v>0</v>
      </c>
      <c r="AO46" s="10" t="str">
        <f t="shared" si="16"/>
        <v/>
      </c>
      <c r="AP46" s="57" t="str">
        <f t="shared" si="17"/>
        <v/>
      </c>
      <c r="AQ46" s="11"/>
      <c r="AR46" s="10">
        <f t="shared" si="18"/>
        <v>0</v>
      </c>
      <c r="AS46" s="10">
        <f t="shared" si="19"/>
        <v>0</v>
      </c>
      <c r="AT46" s="95">
        <f t="shared" si="20"/>
        <v>0</v>
      </c>
      <c r="AU46" s="95">
        <f t="shared" si="21"/>
        <v>0</v>
      </c>
      <c r="AV46" s="95">
        <f t="shared" si="22"/>
        <v>0</v>
      </c>
      <c r="AW46" s="103">
        <f t="shared" si="23"/>
        <v>0</v>
      </c>
      <c r="BA46" s="27"/>
      <c r="BB46" s="27"/>
      <c r="BC46" s="27"/>
      <c r="BD46" s="27"/>
      <c r="BE46" s="27"/>
      <c r="BF46" s="27"/>
      <c r="BG46" s="10">
        <f t="shared" si="24"/>
        <v>0</v>
      </c>
      <c r="BH46" s="10" t="str">
        <f t="shared" si="25"/>
        <v/>
      </c>
      <c r="BI46" s="10">
        <f t="shared" si="26"/>
        <v>0</v>
      </c>
      <c r="BJ46" s="95">
        <f t="shared" si="27"/>
        <v>0</v>
      </c>
      <c r="BK46" s="95">
        <f t="shared" si="28"/>
        <v>0</v>
      </c>
      <c r="BL46" s="57" t="str">
        <f t="shared" si="29"/>
        <v/>
      </c>
    </row>
    <row r="47" spans="1:64" ht="22.5" hidden="1" customHeight="1" thickTop="1" x14ac:dyDescent="0.2">
      <c r="A47" s="52"/>
      <c r="B47" s="102"/>
      <c r="D47" s="78"/>
      <c r="E47" s="47" t="s">
        <v>32</v>
      </c>
      <c r="F47" s="35" t="str">
        <f t="shared" si="0"/>
        <v/>
      </c>
      <c r="G47" s="56"/>
      <c r="H47" s="27"/>
      <c r="I47" s="27"/>
      <c r="J47" s="7" t="str">
        <f t="shared" si="1"/>
        <v/>
      </c>
      <c r="K47" s="35" t="str">
        <f t="shared" si="2"/>
        <v/>
      </c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10">
        <f t="shared" si="3"/>
        <v>0</v>
      </c>
      <c r="W47" s="35" t="str">
        <f t="shared" si="4"/>
        <v/>
      </c>
      <c r="X47" s="10">
        <f t="shared" si="5"/>
        <v>0</v>
      </c>
      <c r="Y47" s="10" t="e">
        <f t="shared" si="6"/>
        <v>#VALUE!</v>
      </c>
      <c r="Z47" s="104" t="e">
        <f t="shared" si="7"/>
        <v>#VALUE!</v>
      </c>
      <c r="AA47" s="34" t="e">
        <f t="shared" si="8"/>
        <v>#DIV/0!</v>
      </c>
      <c r="AB47" s="34" t="e">
        <f t="shared" si="9"/>
        <v>#VALUE!</v>
      </c>
      <c r="AC47" s="27"/>
      <c r="AD47" s="27"/>
      <c r="AE47" s="27"/>
      <c r="AF47" s="27"/>
      <c r="AG47" s="27"/>
      <c r="AH47" s="27"/>
      <c r="AI47" s="10">
        <f t="shared" si="10"/>
        <v>0</v>
      </c>
      <c r="AJ47" s="10" t="str">
        <f t="shared" si="11"/>
        <v/>
      </c>
      <c r="AK47" s="10">
        <f t="shared" si="12"/>
        <v>0</v>
      </c>
      <c r="AL47" s="10" t="str">
        <f t="shared" si="13"/>
        <v/>
      </c>
      <c r="AM47" s="10">
        <f t="shared" si="14"/>
        <v>0</v>
      </c>
      <c r="AN47" s="10">
        <f t="shared" si="15"/>
        <v>0</v>
      </c>
      <c r="AO47" s="10" t="str">
        <f t="shared" si="16"/>
        <v/>
      </c>
      <c r="AP47" s="57" t="str">
        <f t="shared" si="17"/>
        <v/>
      </c>
      <c r="AQ47" s="11"/>
      <c r="AR47" s="10">
        <f t="shared" si="18"/>
        <v>0</v>
      </c>
      <c r="AS47" s="10">
        <f t="shared" si="19"/>
        <v>0</v>
      </c>
      <c r="AT47" s="95">
        <f t="shared" si="20"/>
        <v>0</v>
      </c>
      <c r="AU47" s="95">
        <f t="shared" si="21"/>
        <v>0</v>
      </c>
      <c r="AV47" s="95">
        <f t="shared" si="22"/>
        <v>0</v>
      </c>
      <c r="AW47" s="103">
        <f t="shared" si="23"/>
        <v>0</v>
      </c>
      <c r="BA47" s="27"/>
      <c r="BB47" s="27"/>
      <c r="BC47" s="27"/>
      <c r="BD47" s="27"/>
      <c r="BE47" s="27"/>
      <c r="BF47" s="27"/>
      <c r="BG47" s="10">
        <f t="shared" si="24"/>
        <v>0</v>
      </c>
      <c r="BH47" s="10" t="str">
        <f t="shared" si="25"/>
        <v/>
      </c>
      <c r="BI47" s="10">
        <f t="shared" si="26"/>
        <v>0</v>
      </c>
      <c r="BJ47" s="95">
        <f t="shared" si="27"/>
        <v>0</v>
      </c>
      <c r="BK47" s="95">
        <f t="shared" si="28"/>
        <v>0</v>
      </c>
      <c r="BL47" s="57" t="str">
        <f t="shared" si="29"/>
        <v/>
      </c>
    </row>
    <row r="48" spans="1:64" ht="22.5" hidden="1" customHeight="1" thickTop="1" x14ac:dyDescent="0.25">
      <c r="A48" s="52"/>
      <c r="B48" s="102"/>
      <c r="D48" s="78"/>
      <c r="E48" s="47" t="s">
        <v>32</v>
      </c>
      <c r="F48" s="35" t="str">
        <f t="shared" ref="F48:F79" si="30">IF($G48&lt;&gt;"",ROW()-15,"")</f>
        <v/>
      </c>
      <c r="G48" s="56"/>
      <c r="H48" s="28"/>
      <c r="I48" s="27"/>
      <c r="J48" s="7" t="str">
        <f t="shared" ref="J48:J79" si="31">IF($I48&lt;&gt;"",($H$5/100)*($H$4-$I48),"")</f>
        <v/>
      </c>
      <c r="K48" s="35" t="str">
        <f t="shared" ref="K48:K79" si="32">IF($I48="","",IF($J48&gt;$H$6,$H$6,TRUNC(($H$5/100)*($H$4-$I48),0)))</f>
        <v/>
      </c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10">
        <f t="shared" ref="V48:V79" si="33">IF(L48&lt;&gt;"",COUNTA(L48:U48),0)</f>
        <v>0</v>
      </c>
      <c r="W48" s="35" t="str">
        <f t="shared" ref="W48:W79" si="34">IF($L48="","",MAX($L48:$U48))</f>
        <v/>
      </c>
      <c r="X48" s="10">
        <f t="shared" ref="X48:X79" si="35">IF($V48&lt;&gt;"",SUM(L48:U48),0)</f>
        <v>0</v>
      </c>
      <c r="Y48" s="10" t="e">
        <f t="shared" ref="Y48:Y79" si="36">IF($V48&lt;&gt;"",($V48*$K48),0)</f>
        <v>#VALUE!</v>
      </c>
      <c r="Z48" s="104" t="e">
        <f t="shared" ref="Z48:Z79" si="37">IF($V48&lt;&gt;"",SUM($X48+$Y48),0)</f>
        <v>#VALUE!</v>
      </c>
      <c r="AA48" s="34" t="e">
        <f t="shared" ref="AA48:AA79" si="38">IF($V48&lt;&gt;"",SUM($X48/$V48),0)</f>
        <v>#DIV/0!</v>
      </c>
      <c r="AB48" s="34" t="e">
        <f t="shared" ref="AB48:AB79" si="39">IF($V48&lt;&gt;"",SUM($Z48/$V48),0)</f>
        <v>#VALUE!</v>
      </c>
      <c r="AC48" s="27"/>
      <c r="AD48" s="27"/>
      <c r="AE48" s="27"/>
      <c r="AF48" s="27"/>
      <c r="AG48" s="27"/>
      <c r="AH48" s="27"/>
      <c r="AI48" s="10">
        <f t="shared" ref="AI48:AI79" si="40">IF(AC48&lt;&gt;"",COUNTA(AC48:AH48),0)</f>
        <v>0</v>
      </c>
      <c r="AJ48" s="10" t="str">
        <f t="shared" ref="AJ48:AJ79" si="41">IF($AC48&lt;&gt;"",($AI48*$K48),"")</f>
        <v/>
      </c>
      <c r="AK48" s="10">
        <f t="shared" ref="AK48:AK79" si="42">MAX($L48:$U48,$AC48:$AH48)</f>
        <v>0</v>
      </c>
      <c r="AL48" s="10" t="str">
        <f t="shared" ref="AL48:AL79" si="43">IF($AC48&lt;&gt;"",SUM(AC48:AH48),"")</f>
        <v/>
      </c>
      <c r="AM48" s="10">
        <f t="shared" ref="AM48:AM79" si="44">IF($AC48&lt;&gt;"",SUM($AJ48+$AL48),0)</f>
        <v>0</v>
      </c>
      <c r="AN48" s="10">
        <f t="shared" ref="AN48:AN79" si="45">IF($G48&lt;&gt;"",SUM($Z48+$AM48),0)</f>
        <v>0</v>
      </c>
      <c r="AO48" s="10" t="str">
        <f t="shared" ref="AO48:AO79" si="46">IF($AC48&lt;&gt;"",SUM($V48+$AI48),"")</f>
        <v/>
      </c>
      <c r="AP48" s="57" t="str">
        <f t="shared" ref="AP48:AP79" si="47">IF($AC48&lt;&gt;"",SUM($AN48/$AO48),"")</f>
        <v/>
      </c>
      <c r="AQ48" s="11"/>
      <c r="AR48" s="10">
        <f t="shared" ref="AR48:AR79" si="48">$V48</f>
        <v>0</v>
      </c>
      <c r="AS48" s="10">
        <f t="shared" ref="AS48:AS79" si="49">$X48</f>
        <v>0</v>
      </c>
      <c r="AT48" s="95">
        <f t="shared" ref="AT48:AT79" si="50">IF($E48="þ",$AI48+$BG48,0)</f>
        <v>0</v>
      </c>
      <c r="AU48" s="95">
        <f t="shared" ref="AU48:AU79" si="51">IF($E48="þ",SUM($AC48:$AH48)+SUM($BA48:$BF48),0)</f>
        <v>0</v>
      </c>
      <c r="AV48" s="95">
        <f t="shared" ref="AV48:AV79" si="52">$AR48+$AT48</f>
        <v>0</v>
      </c>
      <c r="AW48" s="103">
        <f t="shared" ref="AW48:AW79" si="53">$AS48+$AU48</f>
        <v>0</v>
      </c>
      <c r="BA48" s="27"/>
      <c r="BB48" s="27"/>
      <c r="BC48" s="27"/>
      <c r="BD48" s="27"/>
      <c r="BE48" s="27"/>
      <c r="BF48" s="27"/>
      <c r="BG48" s="10">
        <f t="shared" ref="BG48:BG79" si="54">IF(BA48&lt;&gt;"",COUNTA(BA48:BF48),0)</f>
        <v>0</v>
      </c>
      <c r="BH48" s="10" t="str">
        <f t="shared" ref="BH48:BH79" si="55">IF($BA48&lt;&gt;"",($BG48*$K48),"")</f>
        <v/>
      </c>
      <c r="BI48" s="10">
        <f t="shared" ref="BI48:BI79" si="56">MAX($BA48:$BF48)</f>
        <v>0</v>
      </c>
      <c r="BJ48" s="95">
        <f t="shared" ref="BJ48:BJ79" si="57">IF($BA48&lt;&gt;"",SUM(BA48:BF48),0)</f>
        <v>0</v>
      </c>
      <c r="BK48" s="95">
        <f t="shared" ref="BK48:BK79" si="58">IF($BA48&lt;&gt;"",SUM($BH48+$BJ48),0)</f>
        <v>0</v>
      </c>
      <c r="BL48" s="57" t="str">
        <f t="shared" ref="BL48:BL79" si="59">IF($BA48&lt;&gt;"",SUM($BK48/$BG48),"")</f>
        <v/>
      </c>
    </row>
    <row r="49" spans="1:64" hidden="1" thickTop="1" x14ac:dyDescent="0.2">
      <c r="A49" s="52"/>
      <c r="B49" s="102"/>
      <c r="D49" s="78"/>
      <c r="E49" s="47" t="s">
        <v>32</v>
      </c>
      <c r="F49" s="35" t="str">
        <f t="shared" si="30"/>
        <v/>
      </c>
      <c r="G49" s="56"/>
      <c r="H49" s="27"/>
      <c r="I49" s="27"/>
      <c r="J49" s="7" t="str">
        <f t="shared" si="31"/>
        <v/>
      </c>
      <c r="K49" s="35" t="str">
        <f t="shared" si="32"/>
        <v/>
      </c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10">
        <f t="shared" si="33"/>
        <v>0</v>
      </c>
      <c r="W49" s="35" t="str">
        <f t="shared" si="34"/>
        <v/>
      </c>
      <c r="X49" s="10">
        <f t="shared" si="35"/>
        <v>0</v>
      </c>
      <c r="Y49" s="10" t="e">
        <f t="shared" si="36"/>
        <v>#VALUE!</v>
      </c>
      <c r="Z49" s="104" t="e">
        <f t="shared" si="37"/>
        <v>#VALUE!</v>
      </c>
      <c r="AA49" s="34" t="e">
        <f t="shared" si="38"/>
        <v>#DIV/0!</v>
      </c>
      <c r="AB49" s="34" t="e">
        <f t="shared" si="39"/>
        <v>#VALUE!</v>
      </c>
      <c r="AC49" s="27"/>
      <c r="AD49" s="27"/>
      <c r="AE49" s="27"/>
      <c r="AF49" s="27"/>
      <c r="AG49" s="27"/>
      <c r="AH49" s="27"/>
      <c r="AI49" s="10">
        <f t="shared" si="40"/>
        <v>0</v>
      </c>
      <c r="AJ49" s="10" t="str">
        <f t="shared" si="41"/>
        <v/>
      </c>
      <c r="AK49" s="10">
        <f t="shared" si="42"/>
        <v>0</v>
      </c>
      <c r="AL49" s="10" t="str">
        <f t="shared" si="43"/>
        <v/>
      </c>
      <c r="AM49" s="10">
        <f t="shared" si="44"/>
        <v>0</v>
      </c>
      <c r="AN49" s="10">
        <f t="shared" si="45"/>
        <v>0</v>
      </c>
      <c r="AO49" s="10" t="str">
        <f t="shared" si="46"/>
        <v/>
      </c>
      <c r="AP49" s="57" t="str">
        <f t="shared" si="47"/>
        <v/>
      </c>
      <c r="AQ49" s="11"/>
      <c r="AR49" s="10">
        <f t="shared" si="48"/>
        <v>0</v>
      </c>
      <c r="AS49" s="10">
        <f t="shared" si="49"/>
        <v>0</v>
      </c>
      <c r="AT49" s="95">
        <f t="shared" si="50"/>
        <v>0</v>
      </c>
      <c r="AU49" s="95">
        <f t="shared" si="51"/>
        <v>0</v>
      </c>
      <c r="AV49" s="95">
        <f t="shared" si="52"/>
        <v>0</v>
      </c>
      <c r="AW49" s="103">
        <f t="shared" si="53"/>
        <v>0</v>
      </c>
      <c r="BA49" s="27"/>
      <c r="BB49" s="27"/>
      <c r="BC49" s="27"/>
      <c r="BD49" s="27"/>
      <c r="BE49" s="27"/>
      <c r="BF49" s="27"/>
      <c r="BG49" s="10">
        <f t="shared" si="54"/>
        <v>0</v>
      </c>
      <c r="BH49" s="10" t="str">
        <f t="shared" si="55"/>
        <v/>
      </c>
      <c r="BI49" s="10">
        <f t="shared" si="56"/>
        <v>0</v>
      </c>
      <c r="BJ49" s="95">
        <f t="shared" si="57"/>
        <v>0</v>
      </c>
      <c r="BK49" s="95">
        <f t="shared" si="58"/>
        <v>0</v>
      </c>
      <c r="BL49" s="57" t="str">
        <f t="shared" si="59"/>
        <v/>
      </c>
    </row>
    <row r="50" spans="1:64" hidden="1" thickTop="1" x14ac:dyDescent="0.2">
      <c r="A50" s="52"/>
      <c r="B50" s="102"/>
      <c r="D50" s="78"/>
      <c r="E50" s="47" t="s">
        <v>32</v>
      </c>
      <c r="F50" s="35" t="str">
        <f t="shared" si="30"/>
        <v/>
      </c>
      <c r="G50" s="56"/>
      <c r="H50" s="27"/>
      <c r="I50" s="27"/>
      <c r="J50" s="7" t="str">
        <f t="shared" si="31"/>
        <v/>
      </c>
      <c r="K50" s="35" t="str">
        <f t="shared" si="32"/>
        <v/>
      </c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10">
        <f t="shared" si="33"/>
        <v>0</v>
      </c>
      <c r="W50" s="35" t="str">
        <f t="shared" si="34"/>
        <v/>
      </c>
      <c r="X50" s="10">
        <f t="shared" si="35"/>
        <v>0</v>
      </c>
      <c r="Y50" s="10" t="e">
        <f t="shared" si="36"/>
        <v>#VALUE!</v>
      </c>
      <c r="Z50" s="104" t="e">
        <f t="shared" si="37"/>
        <v>#VALUE!</v>
      </c>
      <c r="AA50" s="34" t="e">
        <f t="shared" si="38"/>
        <v>#DIV/0!</v>
      </c>
      <c r="AB50" s="34" t="e">
        <f t="shared" si="39"/>
        <v>#VALUE!</v>
      </c>
      <c r="AC50" s="27"/>
      <c r="AD50" s="27"/>
      <c r="AE50" s="27"/>
      <c r="AF50" s="27"/>
      <c r="AG50" s="27"/>
      <c r="AH50" s="27"/>
      <c r="AI50" s="10">
        <f t="shared" si="40"/>
        <v>0</v>
      </c>
      <c r="AJ50" s="10" t="str">
        <f t="shared" si="41"/>
        <v/>
      </c>
      <c r="AK50" s="10">
        <f t="shared" si="42"/>
        <v>0</v>
      </c>
      <c r="AL50" s="10" t="str">
        <f t="shared" si="43"/>
        <v/>
      </c>
      <c r="AM50" s="10">
        <f t="shared" si="44"/>
        <v>0</v>
      </c>
      <c r="AN50" s="10">
        <f t="shared" si="45"/>
        <v>0</v>
      </c>
      <c r="AO50" s="10" t="str">
        <f t="shared" si="46"/>
        <v/>
      </c>
      <c r="AP50" s="57" t="str">
        <f t="shared" si="47"/>
        <v/>
      </c>
      <c r="AQ50" s="11"/>
      <c r="AR50" s="10">
        <f t="shared" si="48"/>
        <v>0</v>
      </c>
      <c r="AS50" s="10">
        <f t="shared" si="49"/>
        <v>0</v>
      </c>
      <c r="AT50" s="95">
        <f t="shared" si="50"/>
        <v>0</v>
      </c>
      <c r="AU50" s="95">
        <f t="shared" si="51"/>
        <v>0</v>
      </c>
      <c r="AV50" s="95">
        <f t="shared" si="52"/>
        <v>0</v>
      </c>
      <c r="AW50" s="103">
        <f t="shared" si="53"/>
        <v>0</v>
      </c>
      <c r="BA50" s="27"/>
      <c r="BB50" s="27"/>
      <c r="BC50" s="27"/>
      <c r="BD50" s="27"/>
      <c r="BE50" s="27"/>
      <c r="BF50" s="27"/>
      <c r="BG50" s="10">
        <f t="shared" si="54"/>
        <v>0</v>
      </c>
      <c r="BH50" s="10" t="str">
        <f t="shared" si="55"/>
        <v/>
      </c>
      <c r="BI50" s="10">
        <f t="shared" si="56"/>
        <v>0</v>
      </c>
      <c r="BJ50" s="95">
        <f t="shared" si="57"/>
        <v>0</v>
      </c>
      <c r="BK50" s="95">
        <f t="shared" si="58"/>
        <v>0</v>
      </c>
      <c r="BL50" s="57" t="str">
        <f t="shared" si="59"/>
        <v/>
      </c>
    </row>
    <row r="51" spans="1:64" hidden="1" thickTop="1" x14ac:dyDescent="0.2">
      <c r="A51" s="52"/>
      <c r="B51" s="102"/>
      <c r="D51" s="78"/>
      <c r="E51" s="47" t="s">
        <v>32</v>
      </c>
      <c r="F51" s="35" t="str">
        <f t="shared" si="30"/>
        <v/>
      </c>
      <c r="G51" s="56"/>
      <c r="H51" s="27"/>
      <c r="I51" s="27"/>
      <c r="J51" s="7" t="str">
        <f t="shared" si="31"/>
        <v/>
      </c>
      <c r="K51" s="35" t="str">
        <f t="shared" si="32"/>
        <v/>
      </c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10">
        <f t="shared" si="33"/>
        <v>0</v>
      </c>
      <c r="W51" s="35" t="str">
        <f t="shared" si="34"/>
        <v/>
      </c>
      <c r="X51" s="10">
        <f t="shared" si="35"/>
        <v>0</v>
      </c>
      <c r="Y51" s="10" t="e">
        <f t="shared" si="36"/>
        <v>#VALUE!</v>
      </c>
      <c r="Z51" s="104" t="e">
        <f t="shared" si="37"/>
        <v>#VALUE!</v>
      </c>
      <c r="AA51" s="34" t="e">
        <f t="shared" si="38"/>
        <v>#DIV/0!</v>
      </c>
      <c r="AB51" s="34" t="e">
        <f t="shared" si="39"/>
        <v>#VALUE!</v>
      </c>
      <c r="AC51" s="27"/>
      <c r="AD51" s="27"/>
      <c r="AE51" s="27"/>
      <c r="AF51" s="27"/>
      <c r="AG51" s="27"/>
      <c r="AH51" s="27"/>
      <c r="AI51" s="10">
        <f t="shared" si="40"/>
        <v>0</v>
      </c>
      <c r="AJ51" s="10" t="str">
        <f t="shared" si="41"/>
        <v/>
      </c>
      <c r="AK51" s="10">
        <f t="shared" si="42"/>
        <v>0</v>
      </c>
      <c r="AL51" s="10" t="str">
        <f t="shared" si="43"/>
        <v/>
      </c>
      <c r="AM51" s="10">
        <f t="shared" si="44"/>
        <v>0</v>
      </c>
      <c r="AN51" s="10">
        <f t="shared" si="45"/>
        <v>0</v>
      </c>
      <c r="AO51" s="10" t="str">
        <f t="shared" si="46"/>
        <v/>
      </c>
      <c r="AP51" s="57" t="str">
        <f t="shared" si="47"/>
        <v/>
      </c>
      <c r="AQ51" s="11"/>
      <c r="AR51" s="10">
        <f t="shared" si="48"/>
        <v>0</v>
      </c>
      <c r="AS51" s="10">
        <f t="shared" si="49"/>
        <v>0</v>
      </c>
      <c r="AT51" s="95">
        <f t="shared" si="50"/>
        <v>0</v>
      </c>
      <c r="AU51" s="95">
        <f t="shared" si="51"/>
        <v>0</v>
      </c>
      <c r="AV51" s="95">
        <f t="shared" si="52"/>
        <v>0</v>
      </c>
      <c r="AW51" s="103">
        <f t="shared" si="53"/>
        <v>0</v>
      </c>
      <c r="BA51" s="27"/>
      <c r="BB51" s="27"/>
      <c r="BC51" s="27"/>
      <c r="BD51" s="27"/>
      <c r="BE51" s="27"/>
      <c r="BF51" s="27"/>
      <c r="BG51" s="10">
        <f t="shared" si="54"/>
        <v>0</v>
      </c>
      <c r="BH51" s="10" t="str">
        <f t="shared" si="55"/>
        <v/>
      </c>
      <c r="BI51" s="10">
        <f t="shared" si="56"/>
        <v>0</v>
      </c>
      <c r="BJ51" s="95">
        <f t="shared" si="57"/>
        <v>0</v>
      </c>
      <c r="BK51" s="95">
        <f t="shared" si="58"/>
        <v>0</v>
      </c>
      <c r="BL51" s="57" t="str">
        <f t="shared" si="59"/>
        <v/>
      </c>
    </row>
    <row r="52" spans="1:64" hidden="1" thickTop="1" x14ac:dyDescent="0.2">
      <c r="A52" s="52"/>
      <c r="B52" s="102"/>
      <c r="D52" s="78"/>
      <c r="E52" s="47" t="s">
        <v>32</v>
      </c>
      <c r="F52" s="35" t="str">
        <f t="shared" si="30"/>
        <v/>
      </c>
      <c r="G52" s="56"/>
      <c r="H52" s="27"/>
      <c r="I52" s="27"/>
      <c r="J52" s="7" t="str">
        <f t="shared" si="31"/>
        <v/>
      </c>
      <c r="K52" s="35" t="str">
        <f t="shared" si="32"/>
        <v/>
      </c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10">
        <f t="shared" si="33"/>
        <v>0</v>
      </c>
      <c r="W52" s="35" t="str">
        <f t="shared" si="34"/>
        <v/>
      </c>
      <c r="X52" s="10">
        <f t="shared" si="35"/>
        <v>0</v>
      </c>
      <c r="Y52" s="10" t="e">
        <f t="shared" si="36"/>
        <v>#VALUE!</v>
      </c>
      <c r="Z52" s="104" t="e">
        <f t="shared" si="37"/>
        <v>#VALUE!</v>
      </c>
      <c r="AA52" s="34" t="e">
        <f t="shared" si="38"/>
        <v>#DIV/0!</v>
      </c>
      <c r="AB52" s="34" t="e">
        <f t="shared" si="39"/>
        <v>#VALUE!</v>
      </c>
      <c r="AC52" s="27"/>
      <c r="AD52" s="27"/>
      <c r="AE52" s="27"/>
      <c r="AF52" s="27"/>
      <c r="AG52" s="27"/>
      <c r="AH52" s="27"/>
      <c r="AI52" s="10">
        <f t="shared" si="40"/>
        <v>0</v>
      </c>
      <c r="AJ52" s="10" t="str">
        <f t="shared" si="41"/>
        <v/>
      </c>
      <c r="AK52" s="10">
        <f t="shared" si="42"/>
        <v>0</v>
      </c>
      <c r="AL52" s="10" t="str">
        <f t="shared" si="43"/>
        <v/>
      </c>
      <c r="AM52" s="10">
        <f t="shared" si="44"/>
        <v>0</v>
      </c>
      <c r="AN52" s="10">
        <f t="shared" si="45"/>
        <v>0</v>
      </c>
      <c r="AO52" s="10" t="str">
        <f t="shared" si="46"/>
        <v/>
      </c>
      <c r="AP52" s="57" t="str">
        <f t="shared" si="47"/>
        <v/>
      </c>
      <c r="AQ52" s="11"/>
      <c r="AR52" s="10">
        <f t="shared" si="48"/>
        <v>0</v>
      </c>
      <c r="AS52" s="10">
        <f t="shared" si="49"/>
        <v>0</v>
      </c>
      <c r="AT52" s="95">
        <f t="shared" si="50"/>
        <v>0</v>
      </c>
      <c r="AU52" s="95">
        <f t="shared" si="51"/>
        <v>0</v>
      </c>
      <c r="AV52" s="95">
        <f t="shared" si="52"/>
        <v>0</v>
      </c>
      <c r="AW52" s="103">
        <f t="shared" si="53"/>
        <v>0</v>
      </c>
      <c r="BA52" s="27"/>
      <c r="BB52" s="27"/>
      <c r="BC52" s="27"/>
      <c r="BD52" s="27"/>
      <c r="BE52" s="27"/>
      <c r="BF52" s="27"/>
      <c r="BG52" s="10">
        <f t="shared" si="54"/>
        <v>0</v>
      </c>
      <c r="BH52" s="10" t="str">
        <f t="shared" si="55"/>
        <v/>
      </c>
      <c r="BI52" s="10">
        <f t="shared" si="56"/>
        <v>0</v>
      </c>
      <c r="BJ52" s="95">
        <f t="shared" si="57"/>
        <v>0</v>
      </c>
      <c r="BK52" s="95">
        <f t="shared" si="58"/>
        <v>0</v>
      </c>
      <c r="BL52" s="57" t="str">
        <f t="shared" si="59"/>
        <v/>
      </c>
    </row>
    <row r="53" spans="1:64" hidden="1" thickTop="1" x14ac:dyDescent="0.2">
      <c r="A53" s="52"/>
      <c r="B53" s="107"/>
      <c r="D53" s="78"/>
      <c r="E53" s="47" t="s">
        <v>32</v>
      </c>
      <c r="F53" s="35" t="str">
        <f t="shared" si="30"/>
        <v/>
      </c>
      <c r="G53" s="56"/>
      <c r="H53" s="27"/>
      <c r="I53" s="27"/>
      <c r="J53" s="7" t="str">
        <f t="shared" si="31"/>
        <v/>
      </c>
      <c r="K53" s="35" t="str">
        <f t="shared" si="32"/>
        <v/>
      </c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10">
        <f t="shared" si="33"/>
        <v>0</v>
      </c>
      <c r="W53" s="35" t="str">
        <f t="shared" si="34"/>
        <v/>
      </c>
      <c r="X53" s="10">
        <f t="shared" si="35"/>
        <v>0</v>
      </c>
      <c r="Y53" s="10" t="e">
        <f t="shared" si="36"/>
        <v>#VALUE!</v>
      </c>
      <c r="Z53" s="104" t="e">
        <f t="shared" si="37"/>
        <v>#VALUE!</v>
      </c>
      <c r="AA53" s="34" t="e">
        <f t="shared" si="38"/>
        <v>#DIV/0!</v>
      </c>
      <c r="AB53" s="34" t="e">
        <f t="shared" si="39"/>
        <v>#VALUE!</v>
      </c>
      <c r="AC53" s="27"/>
      <c r="AD53" s="27"/>
      <c r="AE53" s="27"/>
      <c r="AF53" s="27"/>
      <c r="AG53" s="27"/>
      <c r="AH53" s="27"/>
      <c r="AI53" s="10">
        <f t="shared" si="40"/>
        <v>0</v>
      </c>
      <c r="AJ53" s="10" t="str">
        <f t="shared" si="41"/>
        <v/>
      </c>
      <c r="AK53" s="10">
        <f t="shared" si="42"/>
        <v>0</v>
      </c>
      <c r="AL53" s="10" t="str">
        <f t="shared" si="43"/>
        <v/>
      </c>
      <c r="AM53" s="10">
        <f t="shared" si="44"/>
        <v>0</v>
      </c>
      <c r="AN53" s="10">
        <f t="shared" si="45"/>
        <v>0</v>
      </c>
      <c r="AO53" s="10" t="str">
        <f t="shared" si="46"/>
        <v/>
      </c>
      <c r="AP53" s="57" t="str">
        <f t="shared" si="47"/>
        <v/>
      </c>
      <c r="AQ53" s="11"/>
      <c r="AR53" s="10">
        <f t="shared" si="48"/>
        <v>0</v>
      </c>
      <c r="AS53" s="10">
        <f t="shared" si="49"/>
        <v>0</v>
      </c>
      <c r="AT53" s="95">
        <f t="shared" si="50"/>
        <v>0</v>
      </c>
      <c r="AU53" s="95">
        <f t="shared" si="51"/>
        <v>0</v>
      </c>
      <c r="AV53" s="95">
        <f t="shared" si="52"/>
        <v>0</v>
      </c>
      <c r="AW53" s="103">
        <f t="shared" si="53"/>
        <v>0</v>
      </c>
      <c r="BA53" s="27"/>
      <c r="BB53" s="27"/>
      <c r="BC53" s="27"/>
      <c r="BD53" s="27"/>
      <c r="BE53" s="27"/>
      <c r="BF53" s="27"/>
      <c r="BG53" s="10">
        <f t="shared" si="54"/>
        <v>0</v>
      </c>
      <c r="BH53" s="10" t="str">
        <f t="shared" si="55"/>
        <v/>
      </c>
      <c r="BI53" s="10">
        <f t="shared" si="56"/>
        <v>0</v>
      </c>
      <c r="BJ53" s="95">
        <f t="shared" si="57"/>
        <v>0</v>
      </c>
      <c r="BK53" s="95">
        <f t="shared" si="58"/>
        <v>0</v>
      </c>
      <c r="BL53" s="57" t="str">
        <f t="shared" si="59"/>
        <v/>
      </c>
    </row>
    <row r="54" spans="1:64" hidden="1" thickTop="1" x14ac:dyDescent="0.2">
      <c r="A54" s="52"/>
      <c r="B54" s="102"/>
      <c r="D54" s="78"/>
      <c r="E54" s="47" t="s">
        <v>32</v>
      </c>
      <c r="F54" s="35" t="str">
        <f t="shared" si="30"/>
        <v/>
      </c>
      <c r="G54" s="56"/>
      <c r="H54" s="27"/>
      <c r="I54" s="27"/>
      <c r="J54" s="7" t="str">
        <f t="shared" si="31"/>
        <v/>
      </c>
      <c r="K54" s="35" t="str">
        <f t="shared" si="32"/>
        <v/>
      </c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10">
        <f t="shared" si="33"/>
        <v>0</v>
      </c>
      <c r="W54" s="35" t="str">
        <f t="shared" si="34"/>
        <v/>
      </c>
      <c r="X54" s="10">
        <f t="shared" si="35"/>
        <v>0</v>
      </c>
      <c r="Y54" s="10" t="e">
        <f t="shared" si="36"/>
        <v>#VALUE!</v>
      </c>
      <c r="Z54" s="104" t="e">
        <f t="shared" si="37"/>
        <v>#VALUE!</v>
      </c>
      <c r="AA54" s="34" t="e">
        <f t="shared" si="38"/>
        <v>#DIV/0!</v>
      </c>
      <c r="AB54" s="34" t="e">
        <f t="shared" si="39"/>
        <v>#VALUE!</v>
      </c>
      <c r="AC54" s="27"/>
      <c r="AD54" s="27"/>
      <c r="AE54" s="27"/>
      <c r="AF54" s="27"/>
      <c r="AG54" s="27"/>
      <c r="AH54" s="27"/>
      <c r="AI54" s="10">
        <f t="shared" si="40"/>
        <v>0</v>
      </c>
      <c r="AJ54" s="10" t="str">
        <f t="shared" si="41"/>
        <v/>
      </c>
      <c r="AK54" s="10">
        <f t="shared" si="42"/>
        <v>0</v>
      </c>
      <c r="AL54" s="10" t="str">
        <f t="shared" si="43"/>
        <v/>
      </c>
      <c r="AM54" s="10">
        <f t="shared" si="44"/>
        <v>0</v>
      </c>
      <c r="AN54" s="10">
        <f t="shared" si="45"/>
        <v>0</v>
      </c>
      <c r="AO54" s="10" t="str">
        <f t="shared" si="46"/>
        <v/>
      </c>
      <c r="AP54" s="57" t="str">
        <f t="shared" si="47"/>
        <v/>
      </c>
      <c r="AQ54" s="11"/>
      <c r="AR54" s="10">
        <f t="shared" si="48"/>
        <v>0</v>
      </c>
      <c r="AS54" s="10">
        <f t="shared" si="49"/>
        <v>0</v>
      </c>
      <c r="AT54" s="95">
        <f t="shared" si="50"/>
        <v>0</v>
      </c>
      <c r="AU54" s="95">
        <f t="shared" si="51"/>
        <v>0</v>
      </c>
      <c r="AV54" s="95">
        <f t="shared" si="52"/>
        <v>0</v>
      </c>
      <c r="AW54" s="103">
        <f t="shared" si="53"/>
        <v>0</v>
      </c>
      <c r="BA54" s="27"/>
      <c r="BB54" s="27"/>
      <c r="BC54" s="27"/>
      <c r="BD54" s="27"/>
      <c r="BE54" s="27"/>
      <c r="BF54" s="27"/>
      <c r="BG54" s="10">
        <f t="shared" si="54"/>
        <v>0</v>
      </c>
      <c r="BH54" s="10" t="str">
        <f t="shared" si="55"/>
        <v/>
      </c>
      <c r="BI54" s="10">
        <f t="shared" si="56"/>
        <v>0</v>
      </c>
      <c r="BJ54" s="95">
        <f t="shared" si="57"/>
        <v>0</v>
      </c>
      <c r="BK54" s="95">
        <f t="shared" si="58"/>
        <v>0</v>
      </c>
      <c r="BL54" s="57" t="str">
        <f t="shared" si="59"/>
        <v/>
      </c>
    </row>
    <row r="55" spans="1:64" hidden="1" thickTop="1" x14ac:dyDescent="0.2">
      <c r="A55" s="52"/>
      <c r="B55" s="102"/>
      <c r="D55" s="78"/>
      <c r="E55" s="47" t="s">
        <v>32</v>
      </c>
      <c r="F55" s="35" t="str">
        <f t="shared" si="30"/>
        <v/>
      </c>
      <c r="G55" s="56"/>
      <c r="H55" s="27"/>
      <c r="I55" s="27"/>
      <c r="J55" s="7" t="str">
        <f t="shared" si="31"/>
        <v/>
      </c>
      <c r="K55" s="35" t="str">
        <f t="shared" si="32"/>
        <v/>
      </c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10">
        <f t="shared" si="33"/>
        <v>0</v>
      </c>
      <c r="W55" s="35" t="str">
        <f t="shared" si="34"/>
        <v/>
      </c>
      <c r="X55" s="10">
        <f t="shared" si="35"/>
        <v>0</v>
      </c>
      <c r="Y55" s="10" t="e">
        <f t="shared" si="36"/>
        <v>#VALUE!</v>
      </c>
      <c r="Z55" s="104" t="e">
        <f t="shared" si="37"/>
        <v>#VALUE!</v>
      </c>
      <c r="AA55" s="34" t="e">
        <f t="shared" si="38"/>
        <v>#DIV/0!</v>
      </c>
      <c r="AB55" s="34" t="e">
        <f t="shared" si="39"/>
        <v>#VALUE!</v>
      </c>
      <c r="AC55" s="27"/>
      <c r="AD55" s="27"/>
      <c r="AE55" s="27"/>
      <c r="AF55" s="27"/>
      <c r="AG55" s="27"/>
      <c r="AH55" s="27"/>
      <c r="AI55" s="10">
        <f t="shared" si="40"/>
        <v>0</v>
      </c>
      <c r="AJ55" s="10" t="str">
        <f t="shared" si="41"/>
        <v/>
      </c>
      <c r="AK55" s="10">
        <f t="shared" si="42"/>
        <v>0</v>
      </c>
      <c r="AL55" s="10" t="str">
        <f t="shared" si="43"/>
        <v/>
      </c>
      <c r="AM55" s="10">
        <f t="shared" si="44"/>
        <v>0</v>
      </c>
      <c r="AN55" s="10">
        <f t="shared" si="45"/>
        <v>0</v>
      </c>
      <c r="AO55" s="10" t="str">
        <f t="shared" si="46"/>
        <v/>
      </c>
      <c r="AP55" s="57" t="str">
        <f t="shared" si="47"/>
        <v/>
      </c>
      <c r="AQ55" s="11"/>
      <c r="AR55" s="10">
        <f t="shared" si="48"/>
        <v>0</v>
      </c>
      <c r="AS55" s="10">
        <f t="shared" si="49"/>
        <v>0</v>
      </c>
      <c r="AT55" s="95">
        <f t="shared" si="50"/>
        <v>0</v>
      </c>
      <c r="AU55" s="95">
        <f t="shared" si="51"/>
        <v>0</v>
      </c>
      <c r="AV55" s="95">
        <f t="shared" si="52"/>
        <v>0</v>
      </c>
      <c r="AW55" s="103">
        <f t="shared" si="53"/>
        <v>0</v>
      </c>
      <c r="BA55" s="27"/>
      <c r="BB55" s="27"/>
      <c r="BC55" s="27"/>
      <c r="BD55" s="27"/>
      <c r="BE55" s="27"/>
      <c r="BF55" s="27"/>
      <c r="BG55" s="10">
        <f t="shared" si="54"/>
        <v>0</v>
      </c>
      <c r="BH55" s="10" t="str">
        <f t="shared" si="55"/>
        <v/>
      </c>
      <c r="BI55" s="10">
        <f t="shared" si="56"/>
        <v>0</v>
      </c>
      <c r="BJ55" s="95">
        <f t="shared" si="57"/>
        <v>0</v>
      </c>
      <c r="BK55" s="95">
        <f t="shared" si="58"/>
        <v>0</v>
      </c>
      <c r="BL55" s="57" t="str">
        <f t="shared" si="59"/>
        <v/>
      </c>
    </row>
    <row r="56" spans="1:64" hidden="1" thickTop="1" x14ac:dyDescent="0.2">
      <c r="A56" s="52"/>
      <c r="B56" s="102"/>
      <c r="D56" s="78"/>
      <c r="E56" s="47" t="s">
        <v>32</v>
      </c>
      <c r="F56" s="35" t="str">
        <f t="shared" si="30"/>
        <v/>
      </c>
      <c r="G56" s="56"/>
      <c r="H56" s="27"/>
      <c r="I56" s="27"/>
      <c r="J56" s="7" t="str">
        <f t="shared" si="31"/>
        <v/>
      </c>
      <c r="K56" s="35" t="str">
        <f t="shared" si="32"/>
        <v/>
      </c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10">
        <f t="shared" si="33"/>
        <v>0</v>
      </c>
      <c r="W56" s="35" t="str">
        <f t="shared" si="34"/>
        <v/>
      </c>
      <c r="X56" s="10">
        <f t="shared" si="35"/>
        <v>0</v>
      </c>
      <c r="Y56" s="10" t="e">
        <f t="shared" si="36"/>
        <v>#VALUE!</v>
      </c>
      <c r="Z56" s="104" t="e">
        <f t="shared" si="37"/>
        <v>#VALUE!</v>
      </c>
      <c r="AA56" s="34" t="e">
        <f t="shared" si="38"/>
        <v>#DIV/0!</v>
      </c>
      <c r="AB56" s="34" t="e">
        <f t="shared" si="39"/>
        <v>#VALUE!</v>
      </c>
      <c r="AC56" s="27"/>
      <c r="AD56" s="27"/>
      <c r="AE56" s="27"/>
      <c r="AF56" s="27"/>
      <c r="AG56" s="27"/>
      <c r="AH56" s="27"/>
      <c r="AI56" s="10">
        <f t="shared" si="40"/>
        <v>0</v>
      </c>
      <c r="AJ56" s="10" t="str">
        <f t="shared" si="41"/>
        <v/>
      </c>
      <c r="AK56" s="10">
        <f t="shared" si="42"/>
        <v>0</v>
      </c>
      <c r="AL56" s="10" t="str">
        <f t="shared" si="43"/>
        <v/>
      </c>
      <c r="AM56" s="10">
        <f t="shared" si="44"/>
        <v>0</v>
      </c>
      <c r="AN56" s="10">
        <f t="shared" si="45"/>
        <v>0</v>
      </c>
      <c r="AO56" s="10" t="str">
        <f t="shared" si="46"/>
        <v/>
      </c>
      <c r="AP56" s="57" t="str">
        <f t="shared" si="47"/>
        <v/>
      </c>
      <c r="AQ56" s="11"/>
      <c r="AR56" s="10">
        <f t="shared" si="48"/>
        <v>0</v>
      </c>
      <c r="AS56" s="10">
        <f t="shared" si="49"/>
        <v>0</v>
      </c>
      <c r="AT56" s="95">
        <f t="shared" si="50"/>
        <v>0</v>
      </c>
      <c r="AU56" s="95">
        <f t="shared" si="51"/>
        <v>0</v>
      </c>
      <c r="AV56" s="95">
        <f t="shared" si="52"/>
        <v>0</v>
      </c>
      <c r="AW56" s="103">
        <f t="shared" si="53"/>
        <v>0</v>
      </c>
      <c r="BA56" s="27"/>
      <c r="BB56" s="27"/>
      <c r="BC56" s="27"/>
      <c r="BD56" s="27"/>
      <c r="BE56" s="27"/>
      <c r="BF56" s="27"/>
      <c r="BG56" s="10">
        <f t="shared" si="54"/>
        <v>0</v>
      </c>
      <c r="BH56" s="10" t="str">
        <f t="shared" si="55"/>
        <v/>
      </c>
      <c r="BI56" s="10">
        <f t="shared" si="56"/>
        <v>0</v>
      </c>
      <c r="BJ56" s="95">
        <f t="shared" si="57"/>
        <v>0</v>
      </c>
      <c r="BK56" s="95">
        <f t="shared" si="58"/>
        <v>0</v>
      </c>
      <c r="BL56" s="57" t="str">
        <f t="shared" si="59"/>
        <v/>
      </c>
    </row>
    <row r="57" spans="1:64" ht="22.5" hidden="1" customHeight="1" thickTop="1" x14ac:dyDescent="0.2">
      <c r="A57" s="52"/>
      <c r="B57" s="102"/>
      <c r="D57" s="78"/>
      <c r="E57" s="47" t="s">
        <v>32</v>
      </c>
      <c r="F57" s="35" t="str">
        <f t="shared" si="30"/>
        <v/>
      </c>
      <c r="G57" s="56"/>
      <c r="H57" s="27"/>
      <c r="I57" s="27"/>
      <c r="J57" s="7" t="str">
        <f t="shared" si="31"/>
        <v/>
      </c>
      <c r="K57" s="35" t="str">
        <f t="shared" si="32"/>
        <v/>
      </c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10">
        <f t="shared" si="33"/>
        <v>0</v>
      </c>
      <c r="W57" s="35" t="str">
        <f t="shared" si="34"/>
        <v/>
      </c>
      <c r="X57" s="10">
        <f t="shared" si="35"/>
        <v>0</v>
      </c>
      <c r="Y57" s="10" t="e">
        <f t="shared" si="36"/>
        <v>#VALUE!</v>
      </c>
      <c r="Z57" s="104" t="e">
        <f t="shared" si="37"/>
        <v>#VALUE!</v>
      </c>
      <c r="AA57" s="34" t="e">
        <f t="shared" si="38"/>
        <v>#DIV/0!</v>
      </c>
      <c r="AB57" s="34" t="e">
        <f t="shared" si="39"/>
        <v>#VALUE!</v>
      </c>
      <c r="AC57" s="27"/>
      <c r="AD57" s="27"/>
      <c r="AE57" s="27"/>
      <c r="AF57" s="27"/>
      <c r="AG57" s="27"/>
      <c r="AH57" s="27"/>
      <c r="AI57" s="10">
        <f t="shared" si="40"/>
        <v>0</v>
      </c>
      <c r="AJ57" s="10" t="str">
        <f t="shared" si="41"/>
        <v/>
      </c>
      <c r="AK57" s="10">
        <f t="shared" si="42"/>
        <v>0</v>
      </c>
      <c r="AL57" s="10" t="str">
        <f t="shared" si="43"/>
        <v/>
      </c>
      <c r="AM57" s="10">
        <f t="shared" si="44"/>
        <v>0</v>
      </c>
      <c r="AN57" s="10">
        <f t="shared" si="45"/>
        <v>0</v>
      </c>
      <c r="AO57" s="10" t="str">
        <f t="shared" si="46"/>
        <v/>
      </c>
      <c r="AP57" s="57" t="str">
        <f t="shared" si="47"/>
        <v/>
      </c>
      <c r="AQ57" s="11"/>
      <c r="AR57" s="10">
        <f t="shared" si="48"/>
        <v>0</v>
      </c>
      <c r="AS57" s="10">
        <f t="shared" si="49"/>
        <v>0</v>
      </c>
      <c r="AT57" s="95">
        <f t="shared" si="50"/>
        <v>0</v>
      </c>
      <c r="AU57" s="95">
        <f t="shared" si="51"/>
        <v>0</v>
      </c>
      <c r="AV57" s="95">
        <f t="shared" si="52"/>
        <v>0</v>
      </c>
      <c r="AW57" s="103">
        <f t="shared" si="53"/>
        <v>0</v>
      </c>
      <c r="BA57" s="27"/>
      <c r="BB57" s="27"/>
      <c r="BC57" s="27"/>
      <c r="BD57" s="27"/>
      <c r="BE57" s="27"/>
      <c r="BF57" s="27"/>
      <c r="BG57" s="10">
        <f t="shared" si="54"/>
        <v>0</v>
      </c>
      <c r="BH57" s="10" t="str">
        <f t="shared" si="55"/>
        <v/>
      </c>
      <c r="BI57" s="10">
        <f t="shared" si="56"/>
        <v>0</v>
      </c>
      <c r="BJ57" s="95">
        <f t="shared" si="57"/>
        <v>0</v>
      </c>
      <c r="BK57" s="95">
        <f t="shared" si="58"/>
        <v>0</v>
      </c>
      <c r="BL57" s="57" t="str">
        <f t="shared" si="59"/>
        <v/>
      </c>
    </row>
    <row r="58" spans="1:64" hidden="1" thickTop="1" x14ac:dyDescent="0.2">
      <c r="A58" s="52"/>
      <c r="B58" s="102"/>
      <c r="D58" s="78"/>
      <c r="E58" s="47" t="s">
        <v>32</v>
      </c>
      <c r="F58" s="35" t="str">
        <f t="shared" si="30"/>
        <v/>
      </c>
      <c r="G58" s="56"/>
      <c r="H58" s="27"/>
      <c r="I58" s="27"/>
      <c r="J58" s="7" t="str">
        <f t="shared" si="31"/>
        <v/>
      </c>
      <c r="K58" s="35" t="str">
        <f t="shared" si="32"/>
        <v/>
      </c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10">
        <f t="shared" si="33"/>
        <v>0</v>
      </c>
      <c r="W58" s="35" t="str">
        <f t="shared" si="34"/>
        <v/>
      </c>
      <c r="X58" s="10">
        <f t="shared" si="35"/>
        <v>0</v>
      </c>
      <c r="Y58" s="10" t="e">
        <f t="shared" si="36"/>
        <v>#VALUE!</v>
      </c>
      <c r="Z58" s="104" t="e">
        <f t="shared" si="37"/>
        <v>#VALUE!</v>
      </c>
      <c r="AA58" s="34" t="e">
        <f t="shared" si="38"/>
        <v>#DIV/0!</v>
      </c>
      <c r="AB58" s="34" t="e">
        <f t="shared" si="39"/>
        <v>#VALUE!</v>
      </c>
      <c r="AC58" s="27"/>
      <c r="AD58" s="27"/>
      <c r="AE58" s="27"/>
      <c r="AF58" s="27"/>
      <c r="AG58" s="27"/>
      <c r="AH58" s="27"/>
      <c r="AI58" s="10">
        <f t="shared" si="40"/>
        <v>0</v>
      </c>
      <c r="AJ58" s="10" t="str">
        <f t="shared" si="41"/>
        <v/>
      </c>
      <c r="AK58" s="10">
        <f t="shared" si="42"/>
        <v>0</v>
      </c>
      <c r="AL58" s="10" t="str">
        <f t="shared" si="43"/>
        <v/>
      </c>
      <c r="AM58" s="10">
        <f t="shared" si="44"/>
        <v>0</v>
      </c>
      <c r="AN58" s="10">
        <f t="shared" si="45"/>
        <v>0</v>
      </c>
      <c r="AO58" s="10" t="str">
        <f t="shared" si="46"/>
        <v/>
      </c>
      <c r="AP58" s="57" t="str">
        <f t="shared" si="47"/>
        <v/>
      </c>
      <c r="AQ58" s="11"/>
      <c r="AR58" s="10">
        <f t="shared" si="48"/>
        <v>0</v>
      </c>
      <c r="AS58" s="10">
        <f t="shared" si="49"/>
        <v>0</v>
      </c>
      <c r="AT58" s="95">
        <f t="shared" si="50"/>
        <v>0</v>
      </c>
      <c r="AU58" s="95">
        <f t="shared" si="51"/>
        <v>0</v>
      </c>
      <c r="AV58" s="95">
        <f t="shared" si="52"/>
        <v>0</v>
      </c>
      <c r="AW58" s="103">
        <f t="shared" si="53"/>
        <v>0</v>
      </c>
      <c r="BA58" s="27"/>
      <c r="BB58" s="27"/>
      <c r="BC58" s="27"/>
      <c r="BD58" s="27"/>
      <c r="BE58" s="27"/>
      <c r="BF58" s="27"/>
      <c r="BG58" s="10">
        <f t="shared" si="54"/>
        <v>0</v>
      </c>
      <c r="BH58" s="10" t="str">
        <f t="shared" si="55"/>
        <v/>
      </c>
      <c r="BI58" s="10">
        <f t="shared" si="56"/>
        <v>0</v>
      </c>
      <c r="BJ58" s="95">
        <f t="shared" si="57"/>
        <v>0</v>
      </c>
      <c r="BK58" s="95">
        <f t="shared" si="58"/>
        <v>0</v>
      </c>
      <c r="BL58" s="57" t="str">
        <f t="shared" si="59"/>
        <v/>
      </c>
    </row>
    <row r="59" spans="1:64" hidden="1" thickTop="1" x14ac:dyDescent="0.2">
      <c r="A59" s="52"/>
      <c r="B59" s="102"/>
      <c r="D59" s="78"/>
      <c r="E59" s="47" t="s">
        <v>32</v>
      </c>
      <c r="F59" s="35" t="str">
        <f t="shared" si="30"/>
        <v/>
      </c>
      <c r="G59" s="56"/>
      <c r="H59" s="27"/>
      <c r="I59" s="27"/>
      <c r="J59" s="7" t="str">
        <f t="shared" si="31"/>
        <v/>
      </c>
      <c r="K59" s="35" t="str">
        <f t="shared" si="32"/>
        <v/>
      </c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10">
        <f t="shared" si="33"/>
        <v>0</v>
      </c>
      <c r="W59" s="35" t="str">
        <f t="shared" si="34"/>
        <v/>
      </c>
      <c r="X59" s="10">
        <f t="shared" si="35"/>
        <v>0</v>
      </c>
      <c r="Y59" s="10" t="e">
        <f t="shared" si="36"/>
        <v>#VALUE!</v>
      </c>
      <c r="Z59" s="104" t="e">
        <f t="shared" si="37"/>
        <v>#VALUE!</v>
      </c>
      <c r="AA59" s="34" t="e">
        <f t="shared" si="38"/>
        <v>#DIV/0!</v>
      </c>
      <c r="AB59" s="34" t="e">
        <f t="shared" si="39"/>
        <v>#VALUE!</v>
      </c>
      <c r="AC59" s="27"/>
      <c r="AD59" s="27"/>
      <c r="AE59" s="27"/>
      <c r="AF59" s="27"/>
      <c r="AG59" s="27"/>
      <c r="AH59" s="27"/>
      <c r="AI59" s="10">
        <f t="shared" si="40"/>
        <v>0</v>
      </c>
      <c r="AJ59" s="10" t="str">
        <f t="shared" si="41"/>
        <v/>
      </c>
      <c r="AK59" s="10">
        <f t="shared" si="42"/>
        <v>0</v>
      </c>
      <c r="AL59" s="10" t="str">
        <f t="shared" si="43"/>
        <v/>
      </c>
      <c r="AM59" s="10">
        <f t="shared" si="44"/>
        <v>0</v>
      </c>
      <c r="AN59" s="10">
        <f t="shared" si="45"/>
        <v>0</v>
      </c>
      <c r="AO59" s="10" t="str">
        <f t="shared" si="46"/>
        <v/>
      </c>
      <c r="AP59" s="57" t="str">
        <f t="shared" si="47"/>
        <v/>
      </c>
      <c r="AQ59" s="11"/>
      <c r="AR59" s="10">
        <f t="shared" si="48"/>
        <v>0</v>
      </c>
      <c r="AS59" s="10">
        <f t="shared" si="49"/>
        <v>0</v>
      </c>
      <c r="AT59" s="95">
        <f t="shared" si="50"/>
        <v>0</v>
      </c>
      <c r="AU59" s="95">
        <f t="shared" si="51"/>
        <v>0</v>
      </c>
      <c r="AV59" s="95">
        <f t="shared" si="52"/>
        <v>0</v>
      </c>
      <c r="AW59" s="103">
        <f t="shared" si="53"/>
        <v>0</v>
      </c>
      <c r="BA59" s="27"/>
      <c r="BB59" s="27"/>
      <c r="BC59" s="27"/>
      <c r="BD59" s="27"/>
      <c r="BE59" s="27"/>
      <c r="BF59" s="27"/>
      <c r="BG59" s="10">
        <f t="shared" si="54"/>
        <v>0</v>
      </c>
      <c r="BH59" s="10" t="str">
        <f t="shared" si="55"/>
        <v/>
      </c>
      <c r="BI59" s="10">
        <f t="shared" si="56"/>
        <v>0</v>
      </c>
      <c r="BJ59" s="95">
        <f t="shared" si="57"/>
        <v>0</v>
      </c>
      <c r="BK59" s="95">
        <f t="shared" si="58"/>
        <v>0</v>
      </c>
      <c r="BL59" s="57" t="str">
        <f t="shared" si="59"/>
        <v/>
      </c>
    </row>
    <row r="60" spans="1:64" ht="22.5" hidden="1" customHeight="1" thickTop="1" x14ac:dyDescent="0.2">
      <c r="A60" s="52"/>
      <c r="B60" s="102"/>
      <c r="D60" s="78"/>
      <c r="E60" s="47" t="s">
        <v>32</v>
      </c>
      <c r="F60" s="35" t="str">
        <f t="shared" si="30"/>
        <v/>
      </c>
      <c r="G60" s="56"/>
      <c r="H60" s="27"/>
      <c r="I60" s="27"/>
      <c r="J60" s="7" t="str">
        <f t="shared" si="31"/>
        <v/>
      </c>
      <c r="K60" s="35" t="str">
        <f t="shared" si="32"/>
        <v/>
      </c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10">
        <f t="shared" si="33"/>
        <v>0</v>
      </c>
      <c r="W60" s="35" t="str">
        <f t="shared" si="34"/>
        <v/>
      </c>
      <c r="X60" s="10">
        <f t="shared" si="35"/>
        <v>0</v>
      </c>
      <c r="Y60" s="10" t="e">
        <f t="shared" si="36"/>
        <v>#VALUE!</v>
      </c>
      <c r="Z60" s="104" t="e">
        <f t="shared" si="37"/>
        <v>#VALUE!</v>
      </c>
      <c r="AA60" s="34" t="e">
        <f t="shared" si="38"/>
        <v>#DIV/0!</v>
      </c>
      <c r="AB60" s="34" t="e">
        <f t="shared" si="39"/>
        <v>#VALUE!</v>
      </c>
      <c r="AC60" s="27"/>
      <c r="AD60" s="27"/>
      <c r="AE60" s="27"/>
      <c r="AF60" s="27"/>
      <c r="AG60" s="27"/>
      <c r="AH60" s="27"/>
      <c r="AI60" s="10">
        <f t="shared" si="40"/>
        <v>0</v>
      </c>
      <c r="AJ60" s="10" t="str">
        <f t="shared" si="41"/>
        <v/>
      </c>
      <c r="AK60" s="10">
        <f t="shared" si="42"/>
        <v>0</v>
      </c>
      <c r="AL60" s="10" t="str">
        <f t="shared" si="43"/>
        <v/>
      </c>
      <c r="AM60" s="10">
        <f t="shared" si="44"/>
        <v>0</v>
      </c>
      <c r="AN60" s="10">
        <f t="shared" si="45"/>
        <v>0</v>
      </c>
      <c r="AO60" s="10" t="str">
        <f t="shared" si="46"/>
        <v/>
      </c>
      <c r="AP60" s="57" t="str">
        <f t="shared" si="47"/>
        <v/>
      </c>
      <c r="AQ60" s="11"/>
      <c r="AR60" s="10">
        <f t="shared" si="48"/>
        <v>0</v>
      </c>
      <c r="AS60" s="10">
        <f t="shared" si="49"/>
        <v>0</v>
      </c>
      <c r="AT60" s="95">
        <f t="shared" si="50"/>
        <v>0</v>
      </c>
      <c r="AU60" s="95">
        <f t="shared" si="51"/>
        <v>0</v>
      </c>
      <c r="AV60" s="95">
        <f t="shared" si="52"/>
        <v>0</v>
      </c>
      <c r="AW60" s="103">
        <f t="shared" si="53"/>
        <v>0</v>
      </c>
      <c r="BA60" s="27"/>
      <c r="BB60" s="27"/>
      <c r="BC60" s="27"/>
      <c r="BD60" s="27"/>
      <c r="BE60" s="27"/>
      <c r="BF60" s="27"/>
      <c r="BG60" s="10">
        <f t="shared" si="54"/>
        <v>0</v>
      </c>
      <c r="BH60" s="10" t="str">
        <f t="shared" si="55"/>
        <v/>
      </c>
      <c r="BI60" s="10">
        <f t="shared" si="56"/>
        <v>0</v>
      </c>
      <c r="BJ60" s="95">
        <f t="shared" si="57"/>
        <v>0</v>
      </c>
      <c r="BK60" s="95">
        <f t="shared" si="58"/>
        <v>0</v>
      </c>
      <c r="BL60" s="57" t="str">
        <f t="shared" si="59"/>
        <v/>
      </c>
    </row>
    <row r="61" spans="1:64" hidden="1" thickTop="1" x14ac:dyDescent="0.2">
      <c r="A61" s="52"/>
      <c r="B61" s="102"/>
      <c r="D61" s="78"/>
      <c r="E61" s="47" t="s">
        <v>32</v>
      </c>
      <c r="F61" s="35" t="str">
        <f t="shared" si="30"/>
        <v/>
      </c>
      <c r="G61" s="56"/>
      <c r="H61" s="27"/>
      <c r="I61" s="27"/>
      <c r="J61" s="7" t="str">
        <f t="shared" si="31"/>
        <v/>
      </c>
      <c r="K61" s="35" t="str">
        <f t="shared" si="32"/>
        <v/>
      </c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10">
        <f t="shared" si="33"/>
        <v>0</v>
      </c>
      <c r="W61" s="35" t="str">
        <f t="shared" si="34"/>
        <v/>
      </c>
      <c r="X61" s="10">
        <f t="shared" si="35"/>
        <v>0</v>
      </c>
      <c r="Y61" s="10" t="e">
        <f t="shared" si="36"/>
        <v>#VALUE!</v>
      </c>
      <c r="Z61" s="104" t="e">
        <f t="shared" si="37"/>
        <v>#VALUE!</v>
      </c>
      <c r="AA61" s="34" t="e">
        <f t="shared" si="38"/>
        <v>#DIV/0!</v>
      </c>
      <c r="AB61" s="34" t="e">
        <f t="shared" si="39"/>
        <v>#VALUE!</v>
      </c>
      <c r="AC61" s="27"/>
      <c r="AD61" s="27"/>
      <c r="AE61" s="27"/>
      <c r="AF61" s="27"/>
      <c r="AG61" s="27"/>
      <c r="AH61" s="27"/>
      <c r="AI61" s="10">
        <f t="shared" si="40"/>
        <v>0</v>
      </c>
      <c r="AJ61" s="10" t="str">
        <f t="shared" si="41"/>
        <v/>
      </c>
      <c r="AK61" s="10">
        <f t="shared" si="42"/>
        <v>0</v>
      </c>
      <c r="AL61" s="10" t="str">
        <f t="shared" si="43"/>
        <v/>
      </c>
      <c r="AM61" s="10">
        <f t="shared" si="44"/>
        <v>0</v>
      </c>
      <c r="AN61" s="10">
        <f t="shared" si="45"/>
        <v>0</v>
      </c>
      <c r="AO61" s="10" t="str">
        <f t="shared" si="46"/>
        <v/>
      </c>
      <c r="AP61" s="57" t="str">
        <f t="shared" si="47"/>
        <v/>
      </c>
      <c r="AQ61" s="11"/>
      <c r="AR61" s="10">
        <f t="shared" si="48"/>
        <v>0</v>
      </c>
      <c r="AS61" s="10">
        <f t="shared" si="49"/>
        <v>0</v>
      </c>
      <c r="AT61" s="95">
        <f t="shared" si="50"/>
        <v>0</v>
      </c>
      <c r="AU61" s="95">
        <f t="shared" si="51"/>
        <v>0</v>
      </c>
      <c r="AV61" s="95">
        <f t="shared" si="52"/>
        <v>0</v>
      </c>
      <c r="AW61" s="103">
        <f t="shared" si="53"/>
        <v>0</v>
      </c>
      <c r="BA61" s="27"/>
      <c r="BB61" s="27"/>
      <c r="BC61" s="27"/>
      <c r="BD61" s="27"/>
      <c r="BE61" s="27"/>
      <c r="BF61" s="27"/>
      <c r="BG61" s="10">
        <f t="shared" si="54"/>
        <v>0</v>
      </c>
      <c r="BH61" s="10" t="str">
        <f t="shared" si="55"/>
        <v/>
      </c>
      <c r="BI61" s="10">
        <f t="shared" si="56"/>
        <v>0</v>
      </c>
      <c r="BJ61" s="95">
        <f t="shared" si="57"/>
        <v>0</v>
      </c>
      <c r="BK61" s="95">
        <f t="shared" si="58"/>
        <v>0</v>
      </c>
      <c r="BL61" s="57" t="str">
        <f t="shared" si="59"/>
        <v/>
      </c>
    </row>
    <row r="62" spans="1:64" ht="22.5" hidden="1" customHeight="1" thickTop="1" x14ac:dyDescent="0.2">
      <c r="A62" s="52"/>
      <c r="B62" s="102"/>
      <c r="D62" s="78"/>
      <c r="E62" s="47" t="s">
        <v>32</v>
      </c>
      <c r="F62" s="35" t="str">
        <f t="shared" si="30"/>
        <v/>
      </c>
      <c r="G62" s="56"/>
      <c r="H62" s="27"/>
      <c r="I62" s="27"/>
      <c r="J62" s="7" t="str">
        <f t="shared" si="31"/>
        <v/>
      </c>
      <c r="K62" s="35" t="str">
        <f t="shared" si="32"/>
        <v/>
      </c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10">
        <f t="shared" si="33"/>
        <v>0</v>
      </c>
      <c r="W62" s="35" t="str">
        <f t="shared" si="34"/>
        <v/>
      </c>
      <c r="X62" s="10">
        <f t="shared" si="35"/>
        <v>0</v>
      </c>
      <c r="Y62" s="10" t="e">
        <f t="shared" si="36"/>
        <v>#VALUE!</v>
      </c>
      <c r="Z62" s="104" t="e">
        <f t="shared" si="37"/>
        <v>#VALUE!</v>
      </c>
      <c r="AA62" s="34" t="e">
        <f t="shared" si="38"/>
        <v>#DIV/0!</v>
      </c>
      <c r="AB62" s="34" t="e">
        <f t="shared" si="39"/>
        <v>#VALUE!</v>
      </c>
      <c r="AC62" s="27"/>
      <c r="AD62" s="27"/>
      <c r="AE62" s="27"/>
      <c r="AF62" s="27"/>
      <c r="AG62" s="27"/>
      <c r="AH62" s="27"/>
      <c r="AI62" s="10">
        <f t="shared" si="40"/>
        <v>0</v>
      </c>
      <c r="AJ62" s="10" t="str">
        <f t="shared" si="41"/>
        <v/>
      </c>
      <c r="AK62" s="10">
        <f t="shared" si="42"/>
        <v>0</v>
      </c>
      <c r="AL62" s="10" t="str">
        <f t="shared" si="43"/>
        <v/>
      </c>
      <c r="AM62" s="10">
        <f t="shared" si="44"/>
        <v>0</v>
      </c>
      <c r="AN62" s="10">
        <f t="shared" si="45"/>
        <v>0</v>
      </c>
      <c r="AO62" s="10" t="str">
        <f t="shared" si="46"/>
        <v/>
      </c>
      <c r="AP62" s="57" t="str">
        <f t="shared" si="47"/>
        <v/>
      </c>
      <c r="AQ62" s="11"/>
      <c r="AR62" s="10">
        <f t="shared" si="48"/>
        <v>0</v>
      </c>
      <c r="AS62" s="10">
        <f t="shared" si="49"/>
        <v>0</v>
      </c>
      <c r="AT62" s="95">
        <f t="shared" si="50"/>
        <v>0</v>
      </c>
      <c r="AU62" s="95">
        <f t="shared" si="51"/>
        <v>0</v>
      </c>
      <c r="AV62" s="95">
        <f t="shared" si="52"/>
        <v>0</v>
      </c>
      <c r="AW62" s="103">
        <f t="shared" si="53"/>
        <v>0</v>
      </c>
      <c r="BA62" s="27"/>
      <c r="BB62" s="27"/>
      <c r="BC62" s="27"/>
      <c r="BD62" s="27"/>
      <c r="BE62" s="27"/>
      <c r="BF62" s="27"/>
      <c r="BG62" s="10">
        <f t="shared" si="54"/>
        <v>0</v>
      </c>
      <c r="BH62" s="10" t="str">
        <f t="shared" si="55"/>
        <v/>
      </c>
      <c r="BI62" s="10">
        <f t="shared" si="56"/>
        <v>0</v>
      </c>
      <c r="BJ62" s="95">
        <f t="shared" si="57"/>
        <v>0</v>
      </c>
      <c r="BK62" s="95">
        <f t="shared" si="58"/>
        <v>0</v>
      </c>
      <c r="BL62" s="57" t="str">
        <f t="shared" si="59"/>
        <v/>
      </c>
    </row>
    <row r="63" spans="1:64" hidden="1" thickTop="1" x14ac:dyDescent="0.2">
      <c r="A63" s="52"/>
      <c r="B63" s="102"/>
      <c r="D63" s="78"/>
      <c r="E63" s="47" t="s">
        <v>32</v>
      </c>
      <c r="F63" s="35" t="str">
        <f t="shared" si="30"/>
        <v/>
      </c>
      <c r="G63" s="56"/>
      <c r="H63" s="27"/>
      <c r="I63" s="27"/>
      <c r="J63" s="7" t="str">
        <f t="shared" si="31"/>
        <v/>
      </c>
      <c r="K63" s="35" t="str">
        <f t="shared" si="32"/>
        <v/>
      </c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10">
        <f t="shared" si="33"/>
        <v>0</v>
      </c>
      <c r="W63" s="35" t="str">
        <f t="shared" si="34"/>
        <v/>
      </c>
      <c r="X63" s="10">
        <f t="shared" si="35"/>
        <v>0</v>
      </c>
      <c r="Y63" s="10" t="e">
        <f t="shared" si="36"/>
        <v>#VALUE!</v>
      </c>
      <c r="Z63" s="104" t="e">
        <f t="shared" si="37"/>
        <v>#VALUE!</v>
      </c>
      <c r="AA63" s="34" t="e">
        <f t="shared" si="38"/>
        <v>#DIV/0!</v>
      </c>
      <c r="AB63" s="34" t="e">
        <f t="shared" si="39"/>
        <v>#VALUE!</v>
      </c>
      <c r="AC63" s="27"/>
      <c r="AD63" s="27"/>
      <c r="AE63" s="27"/>
      <c r="AF63" s="27"/>
      <c r="AG63" s="27"/>
      <c r="AH63" s="27"/>
      <c r="AI63" s="10">
        <f t="shared" si="40"/>
        <v>0</v>
      </c>
      <c r="AJ63" s="10" t="str">
        <f t="shared" si="41"/>
        <v/>
      </c>
      <c r="AK63" s="10">
        <f t="shared" si="42"/>
        <v>0</v>
      </c>
      <c r="AL63" s="10" t="str">
        <f t="shared" si="43"/>
        <v/>
      </c>
      <c r="AM63" s="10">
        <f t="shared" si="44"/>
        <v>0</v>
      </c>
      <c r="AN63" s="10">
        <f t="shared" si="45"/>
        <v>0</v>
      </c>
      <c r="AO63" s="10" t="str">
        <f t="shared" si="46"/>
        <v/>
      </c>
      <c r="AP63" s="57" t="str">
        <f t="shared" si="47"/>
        <v/>
      </c>
      <c r="AQ63" s="11"/>
      <c r="AR63" s="10">
        <f t="shared" si="48"/>
        <v>0</v>
      </c>
      <c r="AS63" s="10">
        <f t="shared" si="49"/>
        <v>0</v>
      </c>
      <c r="AT63" s="95">
        <f t="shared" si="50"/>
        <v>0</v>
      </c>
      <c r="AU63" s="95">
        <f t="shared" si="51"/>
        <v>0</v>
      </c>
      <c r="AV63" s="95">
        <f t="shared" si="52"/>
        <v>0</v>
      </c>
      <c r="AW63" s="103">
        <f t="shared" si="53"/>
        <v>0</v>
      </c>
      <c r="BA63" s="27"/>
      <c r="BB63" s="27"/>
      <c r="BC63" s="27"/>
      <c r="BD63" s="27"/>
      <c r="BE63" s="27"/>
      <c r="BF63" s="27"/>
      <c r="BG63" s="10">
        <f t="shared" si="54"/>
        <v>0</v>
      </c>
      <c r="BH63" s="10" t="str">
        <f t="shared" si="55"/>
        <v/>
      </c>
      <c r="BI63" s="10">
        <f t="shared" si="56"/>
        <v>0</v>
      </c>
      <c r="BJ63" s="95">
        <f t="shared" si="57"/>
        <v>0</v>
      </c>
      <c r="BK63" s="95">
        <f t="shared" si="58"/>
        <v>0</v>
      </c>
      <c r="BL63" s="57" t="str">
        <f t="shared" si="59"/>
        <v/>
      </c>
    </row>
    <row r="64" spans="1:64" hidden="1" thickTop="1" x14ac:dyDescent="0.2">
      <c r="A64" s="52"/>
      <c r="B64" s="102"/>
      <c r="D64" s="78"/>
      <c r="E64" s="47" t="s">
        <v>32</v>
      </c>
      <c r="F64" s="35" t="str">
        <f t="shared" si="30"/>
        <v/>
      </c>
      <c r="G64" s="56"/>
      <c r="H64" s="27"/>
      <c r="I64" s="27"/>
      <c r="J64" s="7" t="str">
        <f t="shared" si="31"/>
        <v/>
      </c>
      <c r="K64" s="35" t="str">
        <f t="shared" si="32"/>
        <v/>
      </c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10">
        <f t="shared" si="33"/>
        <v>0</v>
      </c>
      <c r="W64" s="35" t="str">
        <f t="shared" si="34"/>
        <v/>
      </c>
      <c r="X64" s="10">
        <f t="shared" si="35"/>
        <v>0</v>
      </c>
      <c r="Y64" s="10" t="e">
        <f t="shared" si="36"/>
        <v>#VALUE!</v>
      </c>
      <c r="Z64" s="104" t="e">
        <f t="shared" si="37"/>
        <v>#VALUE!</v>
      </c>
      <c r="AA64" s="34" t="e">
        <f t="shared" si="38"/>
        <v>#DIV/0!</v>
      </c>
      <c r="AB64" s="34" t="e">
        <f t="shared" si="39"/>
        <v>#VALUE!</v>
      </c>
      <c r="AC64" s="27"/>
      <c r="AD64" s="27"/>
      <c r="AE64" s="27"/>
      <c r="AF64" s="27"/>
      <c r="AG64" s="27"/>
      <c r="AH64" s="27"/>
      <c r="AI64" s="10">
        <f t="shared" si="40"/>
        <v>0</v>
      </c>
      <c r="AJ64" s="10" t="str">
        <f t="shared" si="41"/>
        <v/>
      </c>
      <c r="AK64" s="10">
        <f t="shared" si="42"/>
        <v>0</v>
      </c>
      <c r="AL64" s="10" t="str">
        <f t="shared" si="43"/>
        <v/>
      </c>
      <c r="AM64" s="10">
        <f t="shared" si="44"/>
        <v>0</v>
      </c>
      <c r="AN64" s="10">
        <f t="shared" si="45"/>
        <v>0</v>
      </c>
      <c r="AO64" s="10" t="str">
        <f t="shared" si="46"/>
        <v/>
      </c>
      <c r="AP64" s="57" t="str">
        <f t="shared" si="47"/>
        <v/>
      </c>
      <c r="AQ64" s="11"/>
      <c r="AR64" s="10">
        <f t="shared" si="48"/>
        <v>0</v>
      </c>
      <c r="AS64" s="10">
        <f t="shared" si="49"/>
        <v>0</v>
      </c>
      <c r="AT64" s="95">
        <f t="shared" si="50"/>
        <v>0</v>
      </c>
      <c r="AU64" s="95">
        <f t="shared" si="51"/>
        <v>0</v>
      </c>
      <c r="AV64" s="95">
        <f t="shared" si="52"/>
        <v>0</v>
      </c>
      <c r="AW64" s="103">
        <f t="shared" si="53"/>
        <v>0</v>
      </c>
      <c r="BA64" s="27"/>
      <c r="BB64" s="27"/>
      <c r="BC64" s="27"/>
      <c r="BD64" s="27"/>
      <c r="BE64" s="27"/>
      <c r="BF64" s="27"/>
      <c r="BG64" s="10">
        <f t="shared" si="54"/>
        <v>0</v>
      </c>
      <c r="BH64" s="10" t="str">
        <f t="shared" si="55"/>
        <v/>
      </c>
      <c r="BI64" s="10">
        <f t="shared" si="56"/>
        <v>0</v>
      </c>
      <c r="BJ64" s="95">
        <f t="shared" si="57"/>
        <v>0</v>
      </c>
      <c r="BK64" s="95">
        <f t="shared" si="58"/>
        <v>0</v>
      </c>
      <c r="BL64" s="57" t="str">
        <f t="shared" si="59"/>
        <v/>
      </c>
    </row>
    <row r="65" spans="1:64" hidden="1" thickTop="1" x14ac:dyDescent="0.2">
      <c r="A65" s="52"/>
      <c r="B65" s="102"/>
      <c r="D65" s="78"/>
      <c r="E65" s="47" t="s">
        <v>32</v>
      </c>
      <c r="F65" s="35" t="str">
        <f t="shared" si="30"/>
        <v/>
      </c>
      <c r="G65" s="56"/>
      <c r="H65" s="27"/>
      <c r="I65" s="27"/>
      <c r="J65" s="7" t="str">
        <f t="shared" si="31"/>
        <v/>
      </c>
      <c r="K65" s="35" t="str">
        <f t="shared" si="32"/>
        <v/>
      </c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10">
        <f t="shared" si="33"/>
        <v>0</v>
      </c>
      <c r="W65" s="35" t="str">
        <f t="shared" si="34"/>
        <v/>
      </c>
      <c r="X65" s="10">
        <f t="shared" si="35"/>
        <v>0</v>
      </c>
      <c r="Y65" s="10" t="e">
        <f t="shared" si="36"/>
        <v>#VALUE!</v>
      </c>
      <c r="Z65" s="104" t="e">
        <f t="shared" si="37"/>
        <v>#VALUE!</v>
      </c>
      <c r="AA65" s="34" t="e">
        <f t="shared" si="38"/>
        <v>#DIV/0!</v>
      </c>
      <c r="AB65" s="34" t="e">
        <f t="shared" si="39"/>
        <v>#VALUE!</v>
      </c>
      <c r="AC65" s="27"/>
      <c r="AD65" s="27"/>
      <c r="AE65" s="27"/>
      <c r="AF65" s="27"/>
      <c r="AG65" s="27"/>
      <c r="AH65" s="27"/>
      <c r="AI65" s="10">
        <f t="shared" si="40"/>
        <v>0</v>
      </c>
      <c r="AJ65" s="10" t="str">
        <f t="shared" si="41"/>
        <v/>
      </c>
      <c r="AK65" s="10">
        <f t="shared" si="42"/>
        <v>0</v>
      </c>
      <c r="AL65" s="10" t="str">
        <f t="shared" si="43"/>
        <v/>
      </c>
      <c r="AM65" s="10">
        <f t="shared" si="44"/>
        <v>0</v>
      </c>
      <c r="AN65" s="10">
        <f t="shared" si="45"/>
        <v>0</v>
      </c>
      <c r="AO65" s="10" t="str">
        <f t="shared" si="46"/>
        <v/>
      </c>
      <c r="AP65" s="57" t="str">
        <f t="shared" si="47"/>
        <v/>
      </c>
      <c r="AQ65" s="11"/>
      <c r="AR65" s="10">
        <f t="shared" si="48"/>
        <v>0</v>
      </c>
      <c r="AS65" s="10">
        <f t="shared" si="49"/>
        <v>0</v>
      </c>
      <c r="AT65" s="95">
        <f t="shared" si="50"/>
        <v>0</v>
      </c>
      <c r="AU65" s="95">
        <f t="shared" si="51"/>
        <v>0</v>
      </c>
      <c r="AV65" s="95">
        <f t="shared" si="52"/>
        <v>0</v>
      </c>
      <c r="AW65" s="103">
        <f t="shared" si="53"/>
        <v>0</v>
      </c>
      <c r="BA65" s="27"/>
      <c r="BB65" s="27"/>
      <c r="BC65" s="27"/>
      <c r="BD65" s="27"/>
      <c r="BE65" s="27"/>
      <c r="BF65" s="27"/>
      <c r="BG65" s="10">
        <f t="shared" si="54"/>
        <v>0</v>
      </c>
      <c r="BH65" s="10" t="str">
        <f t="shared" si="55"/>
        <v/>
      </c>
      <c r="BI65" s="10">
        <f t="shared" si="56"/>
        <v>0</v>
      </c>
      <c r="BJ65" s="95">
        <f t="shared" si="57"/>
        <v>0</v>
      </c>
      <c r="BK65" s="95">
        <f t="shared" si="58"/>
        <v>0</v>
      </c>
      <c r="BL65" s="57" t="str">
        <f t="shared" si="59"/>
        <v/>
      </c>
    </row>
    <row r="66" spans="1:64" hidden="1" thickTop="1" x14ac:dyDescent="0.2">
      <c r="A66" s="52"/>
      <c r="B66" s="102"/>
      <c r="D66" s="78"/>
      <c r="E66" s="47" t="s">
        <v>32</v>
      </c>
      <c r="F66" s="35" t="str">
        <f t="shared" si="30"/>
        <v/>
      </c>
      <c r="G66" s="56"/>
      <c r="H66" s="27"/>
      <c r="I66" s="27"/>
      <c r="J66" s="7" t="str">
        <f t="shared" si="31"/>
        <v/>
      </c>
      <c r="K66" s="35" t="str">
        <f t="shared" si="32"/>
        <v/>
      </c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10">
        <f t="shared" si="33"/>
        <v>0</v>
      </c>
      <c r="W66" s="35" t="str">
        <f t="shared" si="34"/>
        <v/>
      </c>
      <c r="X66" s="10">
        <f t="shared" si="35"/>
        <v>0</v>
      </c>
      <c r="Y66" s="10" t="e">
        <f t="shared" si="36"/>
        <v>#VALUE!</v>
      </c>
      <c r="Z66" s="104" t="e">
        <f t="shared" si="37"/>
        <v>#VALUE!</v>
      </c>
      <c r="AA66" s="34" t="e">
        <f t="shared" si="38"/>
        <v>#DIV/0!</v>
      </c>
      <c r="AB66" s="34" t="e">
        <f t="shared" si="39"/>
        <v>#VALUE!</v>
      </c>
      <c r="AC66" s="27"/>
      <c r="AD66" s="27"/>
      <c r="AE66" s="27"/>
      <c r="AF66" s="27"/>
      <c r="AG66" s="27"/>
      <c r="AH66" s="27"/>
      <c r="AI66" s="10">
        <f t="shared" si="40"/>
        <v>0</v>
      </c>
      <c r="AJ66" s="10" t="str">
        <f t="shared" si="41"/>
        <v/>
      </c>
      <c r="AK66" s="10">
        <f t="shared" si="42"/>
        <v>0</v>
      </c>
      <c r="AL66" s="10" t="str">
        <f t="shared" si="43"/>
        <v/>
      </c>
      <c r="AM66" s="10">
        <f t="shared" si="44"/>
        <v>0</v>
      </c>
      <c r="AN66" s="10">
        <f t="shared" si="45"/>
        <v>0</v>
      </c>
      <c r="AO66" s="10" t="str">
        <f t="shared" si="46"/>
        <v/>
      </c>
      <c r="AP66" s="57" t="str">
        <f t="shared" si="47"/>
        <v/>
      </c>
      <c r="AQ66" s="11"/>
      <c r="AR66" s="10">
        <f t="shared" si="48"/>
        <v>0</v>
      </c>
      <c r="AS66" s="10">
        <f t="shared" si="49"/>
        <v>0</v>
      </c>
      <c r="AT66" s="95">
        <f t="shared" si="50"/>
        <v>0</v>
      </c>
      <c r="AU66" s="95">
        <f t="shared" si="51"/>
        <v>0</v>
      </c>
      <c r="AV66" s="95">
        <f t="shared" si="52"/>
        <v>0</v>
      </c>
      <c r="AW66" s="103">
        <f t="shared" si="53"/>
        <v>0</v>
      </c>
      <c r="BA66" s="27"/>
      <c r="BB66" s="27"/>
      <c r="BC66" s="27"/>
      <c r="BD66" s="27"/>
      <c r="BE66" s="27"/>
      <c r="BF66" s="27"/>
      <c r="BG66" s="10">
        <f t="shared" si="54"/>
        <v>0</v>
      </c>
      <c r="BH66" s="10" t="str">
        <f t="shared" si="55"/>
        <v/>
      </c>
      <c r="BI66" s="10">
        <f t="shared" si="56"/>
        <v>0</v>
      </c>
      <c r="BJ66" s="95">
        <f t="shared" si="57"/>
        <v>0</v>
      </c>
      <c r="BK66" s="95">
        <f t="shared" si="58"/>
        <v>0</v>
      </c>
      <c r="BL66" s="57" t="str">
        <f t="shared" si="59"/>
        <v/>
      </c>
    </row>
    <row r="67" spans="1:64" hidden="1" thickTop="1" x14ac:dyDescent="0.2">
      <c r="A67" s="52"/>
      <c r="B67" s="102"/>
      <c r="D67" s="78"/>
      <c r="E67" s="47" t="s">
        <v>32</v>
      </c>
      <c r="F67" s="35" t="str">
        <f t="shared" si="30"/>
        <v/>
      </c>
      <c r="G67" s="56"/>
      <c r="H67" s="27"/>
      <c r="I67" s="27"/>
      <c r="J67" s="7" t="str">
        <f t="shared" si="31"/>
        <v/>
      </c>
      <c r="K67" s="35" t="str">
        <f t="shared" si="32"/>
        <v/>
      </c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10">
        <f t="shared" si="33"/>
        <v>0</v>
      </c>
      <c r="W67" s="35" t="str">
        <f t="shared" si="34"/>
        <v/>
      </c>
      <c r="X67" s="10">
        <f t="shared" si="35"/>
        <v>0</v>
      </c>
      <c r="Y67" s="10" t="e">
        <f t="shared" si="36"/>
        <v>#VALUE!</v>
      </c>
      <c r="Z67" s="104" t="e">
        <f t="shared" si="37"/>
        <v>#VALUE!</v>
      </c>
      <c r="AA67" s="34" t="e">
        <f t="shared" si="38"/>
        <v>#DIV/0!</v>
      </c>
      <c r="AB67" s="34" t="e">
        <f t="shared" si="39"/>
        <v>#VALUE!</v>
      </c>
      <c r="AC67" s="27"/>
      <c r="AD67" s="27"/>
      <c r="AE67" s="27"/>
      <c r="AF67" s="27"/>
      <c r="AG67" s="27"/>
      <c r="AH67" s="27"/>
      <c r="AI67" s="10">
        <f t="shared" si="40"/>
        <v>0</v>
      </c>
      <c r="AJ67" s="10" t="str">
        <f t="shared" si="41"/>
        <v/>
      </c>
      <c r="AK67" s="10">
        <f t="shared" si="42"/>
        <v>0</v>
      </c>
      <c r="AL67" s="10" t="str">
        <f t="shared" si="43"/>
        <v/>
      </c>
      <c r="AM67" s="10">
        <f t="shared" si="44"/>
        <v>0</v>
      </c>
      <c r="AN67" s="10">
        <f t="shared" si="45"/>
        <v>0</v>
      </c>
      <c r="AO67" s="10" t="str">
        <f t="shared" si="46"/>
        <v/>
      </c>
      <c r="AP67" s="57" t="str">
        <f t="shared" si="47"/>
        <v/>
      </c>
      <c r="AQ67" s="11"/>
      <c r="AR67" s="10">
        <f t="shared" si="48"/>
        <v>0</v>
      </c>
      <c r="AS67" s="10">
        <f t="shared" si="49"/>
        <v>0</v>
      </c>
      <c r="AT67" s="95">
        <f t="shared" si="50"/>
        <v>0</v>
      </c>
      <c r="AU67" s="95">
        <f t="shared" si="51"/>
        <v>0</v>
      </c>
      <c r="AV67" s="95">
        <f t="shared" si="52"/>
        <v>0</v>
      </c>
      <c r="AW67" s="103">
        <f t="shared" si="53"/>
        <v>0</v>
      </c>
      <c r="BA67" s="27"/>
      <c r="BB67" s="27"/>
      <c r="BC67" s="27"/>
      <c r="BD67" s="27"/>
      <c r="BE67" s="27"/>
      <c r="BF67" s="27"/>
      <c r="BG67" s="10">
        <f t="shared" si="54"/>
        <v>0</v>
      </c>
      <c r="BH67" s="10" t="str">
        <f t="shared" si="55"/>
        <v/>
      </c>
      <c r="BI67" s="10">
        <f t="shared" si="56"/>
        <v>0</v>
      </c>
      <c r="BJ67" s="95">
        <f t="shared" si="57"/>
        <v>0</v>
      </c>
      <c r="BK67" s="95">
        <f t="shared" si="58"/>
        <v>0</v>
      </c>
      <c r="BL67" s="57" t="str">
        <f t="shared" si="59"/>
        <v/>
      </c>
    </row>
    <row r="68" spans="1:64" hidden="1" thickTop="1" x14ac:dyDescent="0.2">
      <c r="A68" s="52"/>
      <c r="B68" s="102"/>
      <c r="D68" s="78"/>
      <c r="E68" s="47" t="s">
        <v>32</v>
      </c>
      <c r="F68" s="35" t="str">
        <f t="shared" si="30"/>
        <v/>
      </c>
      <c r="G68" s="56"/>
      <c r="H68" s="27"/>
      <c r="I68" s="27"/>
      <c r="J68" s="7" t="str">
        <f t="shared" si="31"/>
        <v/>
      </c>
      <c r="K68" s="35" t="str">
        <f t="shared" si="32"/>
        <v/>
      </c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10">
        <f t="shared" si="33"/>
        <v>0</v>
      </c>
      <c r="W68" s="35" t="str">
        <f t="shared" si="34"/>
        <v/>
      </c>
      <c r="X68" s="10">
        <f t="shared" si="35"/>
        <v>0</v>
      </c>
      <c r="Y68" s="10" t="e">
        <f t="shared" si="36"/>
        <v>#VALUE!</v>
      </c>
      <c r="Z68" s="104" t="e">
        <f t="shared" si="37"/>
        <v>#VALUE!</v>
      </c>
      <c r="AA68" s="34" t="e">
        <f t="shared" si="38"/>
        <v>#DIV/0!</v>
      </c>
      <c r="AB68" s="34" t="e">
        <f t="shared" si="39"/>
        <v>#VALUE!</v>
      </c>
      <c r="AC68" s="27"/>
      <c r="AD68" s="27"/>
      <c r="AE68" s="27"/>
      <c r="AF68" s="27"/>
      <c r="AG68" s="27"/>
      <c r="AH68" s="27"/>
      <c r="AI68" s="10">
        <f t="shared" si="40"/>
        <v>0</v>
      </c>
      <c r="AJ68" s="10" t="str">
        <f t="shared" si="41"/>
        <v/>
      </c>
      <c r="AK68" s="10">
        <f t="shared" si="42"/>
        <v>0</v>
      </c>
      <c r="AL68" s="10" t="str">
        <f t="shared" si="43"/>
        <v/>
      </c>
      <c r="AM68" s="10">
        <f t="shared" si="44"/>
        <v>0</v>
      </c>
      <c r="AN68" s="10">
        <f t="shared" si="45"/>
        <v>0</v>
      </c>
      <c r="AO68" s="10" t="str">
        <f t="shared" si="46"/>
        <v/>
      </c>
      <c r="AP68" s="57" t="str">
        <f t="shared" si="47"/>
        <v/>
      </c>
      <c r="AQ68" s="11"/>
      <c r="AR68" s="10">
        <f t="shared" si="48"/>
        <v>0</v>
      </c>
      <c r="AS68" s="10">
        <f t="shared" si="49"/>
        <v>0</v>
      </c>
      <c r="AT68" s="95">
        <f t="shared" si="50"/>
        <v>0</v>
      </c>
      <c r="AU68" s="95">
        <f t="shared" si="51"/>
        <v>0</v>
      </c>
      <c r="AV68" s="95">
        <f t="shared" si="52"/>
        <v>0</v>
      </c>
      <c r="AW68" s="103">
        <f t="shared" si="53"/>
        <v>0</v>
      </c>
      <c r="BA68" s="27"/>
      <c r="BB68" s="27"/>
      <c r="BC68" s="27"/>
      <c r="BD68" s="27"/>
      <c r="BE68" s="27"/>
      <c r="BF68" s="27"/>
      <c r="BG68" s="10">
        <f t="shared" si="54"/>
        <v>0</v>
      </c>
      <c r="BH68" s="10" t="str">
        <f t="shared" si="55"/>
        <v/>
      </c>
      <c r="BI68" s="10">
        <f t="shared" si="56"/>
        <v>0</v>
      </c>
      <c r="BJ68" s="95">
        <f t="shared" si="57"/>
        <v>0</v>
      </c>
      <c r="BK68" s="95">
        <f t="shared" si="58"/>
        <v>0</v>
      </c>
      <c r="BL68" s="57" t="str">
        <f t="shared" si="59"/>
        <v/>
      </c>
    </row>
    <row r="69" spans="1:64" hidden="1" thickTop="1" x14ac:dyDescent="0.2">
      <c r="A69" s="52"/>
      <c r="B69" s="102"/>
      <c r="D69" s="78"/>
      <c r="E69" s="47" t="s">
        <v>32</v>
      </c>
      <c r="F69" s="35" t="str">
        <f t="shared" si="30"/>
        <v/>
      </c>
      <c r="G69" s="56"/>
      <c r="H69" s="27"/>
      <c r="I69" s="27"/>
      <c r="J69" s="7" t="str">
        <f t="shared" si="31"/>
        <v/>
      </c>
      <c r="K69" s="35" t="str">
        <f t="shared" si="32"/>
        <v/>
      </c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10">
        <f t="shared" si="33"/>
        <v>0</v>
      </c>
      <c r="W69" s="35" t="str">
        <f t="shared" si="34"/>
        <v/>
      </c>
      <c r="X69" s="10">
        <f t="shared" si="35"/>
        <v>0</v>
      </c>
      <c r="Y69" s="10" t="e">
        <f t="shared" si="36"/>
        <v>#VALUE!</v>
      </c>
      <c r="Z69" s="104" t="e">
        <f t="shared" si="37"/>
        <v>#VALUE!</v>
      </c>
      <c r="AA69" s="34" t="e">
        <f t="shared" si="38"/>
        <v>#DIV/0!</v>
      </c>
      <c r="AB69" s="34" t="e">
        <f t="shared" si="39"/>
        <v>#VALUE!</v>
      </c>
      <c r="AC69" s="27"/>
      <c r="AD69" s="27"/>
      <c r="AE69" s="27"/>
      <c r="AF69" s="27"/>
      <c r="AG69" s="27"/>
      <c r="AH69" s="27"/>
      <c r="AI69" s="10">
        <f t="shared" si="40"/>
        <v>0</v>
      </c>
      <c r="AJ69" s="10" t="str">
        <f t="shared" si="41"/>
        <v/>
      </c>
      <c r="AK69" s="10">
        <f t="shared" si="42"/>
        <v>0</v>
      </c>
      <c r="AL69" s="10" t="str">
        <f t="shared" si="43"/>
        <v/>
      </c>
      <c r="AM69" s="10">
        <f t="shared" si="44"/>
        <v>0</v>
      </c>
      <c r="AN69" s="10">
        <f t="shared" si="45"/>
        <v>0</v>
      </c>
      <c r="AO69" s="10" t="str">
        <f t="shared" si="46"/>
        <v/>
      </c>
      <c r="AP69" s="57" t="str">
        <f t="shared" si="47"/>
        <v/>
      </c>
      <c r="AQ69" s="11"/>
      <c r="AR69" s="10">
        <f t="shared" si="48"/>
        <v>0</v>
      </c>
      <c r="AS69" s="10">
        <f t="shared" si="49"/>
        <v>0</v>
      </c>
      <c r="AT69" s="95">
        <f t="shared" si="50"/>
        <v>0</v>
      </c>
      <c r="AU69" s="95">
        <f t="shared" si="51"/>
        <v>0</v>
      </c>
      <c r="AV69" s="95">
        <f t="shared" si="52"/>
        <v>0</v>
      </c>
      <c r="AW69" s="103">
        <f t="shared" si="53"/>
        <v>0</v>
      </c>
      <c r="BA69" s="27"/>
      <c r="BB69" s="27"/>
      <c r="BC69" s="27"/>
      <c r="BD69" s="27"/>
      <c r="BE69" s="27"/>
      <c r="BF69" s="27"/>
      <c r="BG69" s="10">
        <f t="shared" si="54"/>
        <v>0</v>
      </c>
      <c r="BH69" s="10" t="str">
        <f t="shared" si="55"/>
        <v/>
      </c>
      <c r="BI69" s="10">
        <f t="shared" si="56"/>
        <v>0</v>
      </c>
      <c r="BJ69" s="95">
        <f t="shared" si="57"/>
        <v>0</v>
      </c>
      <c r="BK69" s="95">
        <f t="shared" si="58"/>
        <v>0</v>
      </c>
      <c r="BL69" s="57" t="str">
        <f t="shared" si="59"/>
        <v/>
      </c>
    </row>
    <row r="70" spans="1:64" hidden="1" thickTop="1" x14ac:dyDescent="0.2">
      <c r="A70" s="52"/>
      <c r="B70" s="102"/>
      <c r="D70" s="78"/>
      <c r="E70" s="47" t="s">
        <v>32</v>
      </c>
      <c r="F70" s="35" t="str">
        <f t="shared" si="30"/>
        <v/>
      </c>
      <c r="G70" s="56"/>
      <c r="H70" s="27"/>
      <c r="I70" s="27"/>
      <c r="J70" s="7" t="str">
        <f t="shared" si="31"/>
        <v/>
      </c>
      <c r="K70" s="35" t="str">
        <f t="shared" si="32"/>
        <v/>
      </c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10">
        <f t="shared" si="33"/>
        <v>0</v>
      </c>
      <c r="W70" s="35" t="str">
        <f t="shared" si="34"/>
        <v/>
      </c>
      <c r="X70" s="10">
        <f t="shared" si="35"/>
        <v>0</v>
      </c>
      <c r="Y70" s="10" t="e">
        <f t="shared" si="36"/>
        <v>#VALUE!</v>
      </c>
      <c r="Z70" s="104" t="e">
        <f t="shared" si="37"/>
        <v>#VALUE!</v>
      </c>
      <c r="AA70" s="34" t="e">
        <f t="shared" si="38"/>
        <v>#DIV/0!</v>
      </c>
      <c r="AB70" s="34" t="e">
        <f t="shared" si="39"/>
        <v>#VALUE!</v>
      </c>
      <c r="AC70" s="27"/>
      <c r="AD70" s="27"/>
      <c r="AE70" s="27"/>
      <c r="AF70" s="27"/>
      <c r="AG70" s="27"/>
      <c r="AH70" s="27"/>
      <c r="AI70" s="10">
        <f t="shared" si="40"/>
        <v>0</v>
      </c>
      <c r="AJ70" s="10" t="str">
        <f t="shared" si="41"/>
        <v/>
      </c>
      <c r="AK70" s="10">
        <f t="shared" si="42"/>
        <v>0</v>
      </c>
      <c r="AL70" s="10" t="str">
        <f t="shared" si="43"/>
        <v/>
      </c>
      <c r="AM70" s="10">
        <f t="shared" si="44"/>
        <v>0</v>
      </c>
      <c r="AN70" s="10">
        <f t="shared" si="45"/>
        <v>0</v>
      </c>
      <c r="AO70" s="10" t="str">
        <f t="shared" si="46"/>
        <v/>
      </c>
      <c r="AP70" s="57" t="str">
        <f t="shared" si="47"/>
        <v/>
      </c>
      <c r="AQ70" s="11"/>
      <c r="AR70" s="10">
        <f t="shared" si="48"/>
        <v>0</v>
      </c>
      <c r="AS70" s="10">
        <f t="shared" si="49"/>
        <v>0</v>
      </c>
      <c r="AT70" s="95">
        <f t="shared" si="50"/>
        <v>0</v>
      </c>
      <c r="AU70" s="95">
        <f t="shared" si="51"/>
        <v>0</v>
      </c>
      <c r="AV70" s="95">
        <f t="shared" si="52"/>
        <v>0</v>
      </c>
      <c r="AW70" s="103">
        <f t="shared" si="53"/>
        <v>0</v>
      </c>
      <c r="BA70" s="27"/>
      <c r="BB70" s="27"/>
      <c r="BC70" s="27"/>
      <c r="BD70" s="27"/>
      <c r="BE70" s="27"/>
      <c r="BF70" s="27"/>
      <c r="BG70" s="10">
        <f t="shared" si="54"/>
        <v>0</v>
      </c>
      <c r="BH70" s="10" t="str">
        <f t="shared" si="55"/>
        <v/>
      </c>
      <c r="BI70" s="10">
        <f t="shared" si="56"/>
        <v>0</v>
      </c>
      <c r="BJ70" s="95">
        <f t="shared" si="57"/>
        <v>0</v>
      </c>
      <c r="BK70" s="95">
        <f t="shared" si="58"/>
        <v>0</v>
      </c>
      <c r="BL70" s="57" t="str">
        <f t="shared" si="59"/>
        <v/>
      </c>
    </row>
    <row r="71" spans="1:64" hidden="1" thickTop="1" x14ac:dyDescent="0.2">
      <c r="A71" s="52"/>
      <c r="B71" s="102"/>
      <c r="D71" s="78"/>
      <c r="E71" s="47" t="s">
        <v>32</v>
      </c>
      <c r="F71" s="35" t="str">
        <f t="shared" si="30"/>
        <v/>
      </c>
      <c r="G71" s="56"/>
      <c r="H71" s="27"/>
      <c r="I71" s="27"/>
      <c r="J71" s="7" t="str">
        <f t="shared" si="31"/>
        <v/>
      </c>
      <c r="K71" s="35" t="str">
        <f t="shared" si="32"/>
        <v/>
      </c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10">
        <f t="shared" si="33"/>
        <v>0</v>
      </c>
      <c r="W71" s="35" t="str">
        <f t="shared" si="34"/>
        <v/>
      </c>
      <c r="X71" s="10">
        <f t="shared" si="35"/>
        <v>0</v>
      </c>
      <c r="Y71" s="10" t="e">
        <f t="shared" si="36"/>
        <v>#VALUE!</v>
      </c>
      <c r="Z71" s="104" t="e">
        <f t="shared" si="37"/>
        <v>#VALUE!</v>
      </c>
      <c r="AA71" s="34" t="e">
        <f t="shared" si="38"/>
        <v>#DIV/0!</v>
      </c>
      <c r="AB71" s="34" t="e">
        <f t="shared" si="39"/>
        <v>#VALUE!</v>
      </c>
      <c r="AC71" s="27"/>
      <c r="AD71" s="27"/>
      <c r="AE71" s="27"/>
      <c r="AF71" s="27"/>
      <c r="AG71" s="27"/>
      <c r="AH71" s="27"/>
      <c r="AI71" s="10">
        <f t="shared" si="40"/>
        <v>0</v>
      </c>
      <c r="AJ71" s="10" t="str">
        <f t="shared" si="41"/>
        <v/>
      </c>
      <c r="AK71" s="10">
        <f t="shared" si="42"/>
        <v>0</v>
      </c>
      <c r="AL71" s="10" t="str">
        <f t="shared" si="43"/>
        <v/>
      </c>
      <c r="AM71" s="10">
        <f t="shared" si="44"/>
        <v>0</v>
      </c>
      <c r="AN71" s="10">
        <f t="shared" si="45"/>
        <v>0</v>
      </c>
      <c r="AO71" s="10" t="str">
        <f t="shared" si="46"/>
        <v/>
      </c>
      <c r="AP71" s="57" t="str">
        <f t="shared" si="47"/>
        <v/>
      </c>
      <c r="AQ71" s="11"/>
      <c r="AR71" s="10">
        <f t="shared" si="48"/>
        <v>0</v>
      </c>
      <c r="AS71" s="10">
        <f t="shared" si="49"/>
        <v>0</v>
      </c>
      <c r="AT71" s="95">
        <f t="shared" si="50"/>
        <v>0</v>
      </c>
      <c r="AU71" s="95">
        <f t="shared" si="51"/>
        <v>0</v>
      </c>
      <c r="AV71" s="95">
        <f t="shared" si="52"/>
        <v>0</v>
      </c>
      <c r="AW71" s="103">
        <f t="shared" si="53"/>
        <v>0</v>
      </c>
      <c r="BA71" s="27"/>
      <c r="BB71" s="27"/>
      <c r="BC71" s="27"/>
      <c r="BD71" s="27"/>
      <c r="BE71" s="27"/>
      <c r="BF71" s="27"/>
      <c r="BG71" s="10">
        <f t="shared" si="54"/>
        <v>0</v>
      </c>
      <c r="BH71" s="10" t="str">
        <f t="shared" si="55"/>
        <v/>
      </c>
      <c r="BI71" s="10">
        <f t="shared" si="56"/>
        <v>0</v>
      </c>
      <c r="BJ71" s="95">
        <f t="shared" si="57"/>
        <v>0</v>
      </c>
      <c r="BK71" s="95">
        <f t="shared" si="58"/>
        <v>0</v>
      </c>
      <c r="BL71" s="57" t="str">
        <f t="shared" si="59"/>
        <v/>
      </c>
    </row>
    <row r="72" spans="1:64" ht="22.5" hidden="1" customHeight="1" thickTop="1" x14ac:dyDescent="0.2">
      <c r="A72" s="52"/>
      <c r="B72" s="102"/>
      <c r="D72" s="78"/>
      <c r="E72" s="47" t="s">
        <v>32</v>
      </c>
      <c r="F72" s="35" t="str">
        <f t="shared" si="30"/>
        <v/>
      </c>
      <c r="G72" s="56"/>
      <c r="H72" s="27"/>
      <c r="I72" s="27"/>
      <c r="J72" s="7" t="str">
        <f t="shared" si="31"/>
        <v/>
      </c>
      <c r="K72" s="35" t="str">
        <f t="shared" si="32"/>
        <v/>
      </c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10">
        <f t="shared" si="33"/>
        <v>0</v>
      </c>
      <c r="W72" s="35" t="str">
        <f t="shared" si="34"/>
        <v/>
      </c>
      <c r="X72" s="10">
        <f t="shared" si="35"/>
        <v>0</v>
      </c>
      <c r="Y72" s="10" t="e">
        <f t="shared" si="36"/>
        <v>#VALUE!</v>
      </c>
      <c r="Z72" s="104" t="e">
        <f t="shared" si="37"/>
        <v>#VALUE!</v>
      </c>
      <c r="AA72" s="34" t="e">
        <f t="shared" si="38"/>
        <v>#DIV/0!</v>
      </c>
      <c r="AB72" s="34" t="e">
        <f t="shared" si="39"/>
        <v>#VALUE!</v>
      </c>
      <c r="AC72" s="27"/>
      <c r="AD72" s="27"/>
      <c r="AE72" s="27"/>
      <c r="AF72" s="27"/>
      <c r="AG72" s="27"/>
      <c r="AH72" s="27"/>
      <c r="AI72" s="10">
        <f t="shared" si="40"/>
        <v>0</v>
      </c>
      <c r="AJ72" s="10" t="str">
        <f t="shared" si="41"/>
        <v/>
      </c>
      <c r="AK72" s="10">
        <f t="shared" si="42"/>
        <v>0</v>
      </c>
      <c r="AL72" s="10" t="str">
        <f t="shared" si="43"/>
        <v/>
      </c>
      <c r="AM72" s="10">
        <f t="shared" si="44"/>
        <v>0</v>
      </c>
      <c r="AN72" s="10">
        <f t="shared" si="45"/>
        <v>0</v>
      </c>
      <c r="AO72" s="10" t="str">
        <f t="shared" si="46"/>
        <v/>
      </c>
      <c r="AP72" s="57" t="str">
        <f t="shared" si="47"/>
        <v/>
      </c>
      <c r="AQ72" s="11"/>
      <c r="AR72" s="10">
        <f t="shared" si="48"/>
        <v>0</v>
      </c>
      <c r="AS72" s="10">
        <f t="shared" si="49"/>
        <v>0</v>
      </c>
      <c r="AT72" s="95">
        <f t="shared" si="50"/>
        <v>0</v>
      </c>
      <c r="AU72" s="95">
        <f t="shared" si="51"/>
        <v>0</v>
      </c>
      <c r="AV72" s="95">
        <f t="shared" si="52"/>
        <v>0</v>
      </c>
      <c r="AW72" s="103">
        <f t="shared" si="53"/>
        <v>0</v>
      </c>
      <c r="BA72" s="27"/>
      <c r="BB72" s="27"/>
      <c r="BC72" s="27"/>
      <c r="BD72" s="27"/>
      <c r="BE72" s="27"/>
      <c r="BF72" s="27"/>
      <c r="BG72" s="10">
        <f t="shared" si="54"/>
        <v>0</v>
      </c>
      <c r="BH72" s="10" t="str">
        <f t="shared" si="55"/>
        <v/>
      </c>
      <c r="BI72" s="10">
        <f t="shared" si="56"/>
        <v>0</v>
      </c>
      <c r="BJ72" s="95">
        <f t="shared" si="57"/>
        <v>0</v>
      </c>
      <c r="BK72" s="95">
        <f t="shared" si="58"/>
        <v>0</v>
      </c>
      <c r="BL72" s="57" t="str">
        <f t="shared" si="59"/>
        <v/>
      </c>
    </row>
    <row r="73" spans="1:64" hidden="1" thickTop="1" x14ac:dyDescent="0.2">
      <c r="A73" s="52"/>
      <c r="B73" s="102"/>
      <c r="D73" s="78"/>
      <c r="E73" s="47" t="s">
        <v>32</v>
      </c>
      <c r="F73" s="35" t="str">
        <f t="shared" si="30"/>
        <v/>
      </c>
      <c r="G73" s="56"/>
      <c r="H73" s="27"/>
      <c r="I73" s="27"/>
      <c r="J73" s="7" t="str">
        <f t="shared" si="31"/>
        <v/>
      </c>
      <c r="K73" s="35" t="str">
        <f t="shared" si="32"/>
        <v/>
      </c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10">
        <f t="shared" si="33"/>
        <v>0</v>
      </c>
      <c r="W73" s="35" t="str">
        <f t="shared" si="34"/>
        <v/>
      </c>
      <c r="X73" s="10">
        <f t="shared" si="35"/>
        <v>0</v>
      </c>
      <c r="Y73" s="10" t="e">
        <f t="shared" si="36"/>
        <v>#VALUE!</v>
      </c>
      <c r="Z73" s="104" t="e">
        <f t="shared" si="37"/>
        <v>#VALUE!</v>
      </c>
      <c r="AA73" s="34" t="e">
        <f t="shared" si="38"/>
        <v>#DIV/0!</v>
      </c>
      <c r="AB73" s="34" t="e">
        <f t="shared" si="39"/>
        <v>#VALUE!</v>
      </c>
      <c r="AC73" s="27"/>
      <c r="AD73" s="27"/>
      <c r="AE73" s="27"/>
      <c r="AF73" s="27"/>
      <c r="AG73" s="27"/>
      <c r="AH73" s="27"/>
      <c r="AI73" s="10">
        <f t="shared" si="40"/>
        <v>0</v>
      </c>
      <c r="AJ73" s="10" t="str">
        <f t="shared" si="41"/>
        <v/>
      </c>
      <c r="AK73" s="10">
        <f t="shared" si="42"/>
        <v>0</v>
      </c>
      <c r="AL73" s="10" t="str">
        <f t="shared" si="43"/>
        <v/>
      </c>
      <c r="AM73" s="10">
        <f t="shared" si="44"/>
        <v>0</v>
      </c>
      <c r="AN73" s="10">
        <f t="shared" si="45"/>
        <v>0</v>
      </c>
      <c r="AO73" s="10" t="str">
        <f t="shared" si="46"/>
        <v/>
      </c>
      <c r="AP73" s="57" t="str">
        <f t="shared" si="47"/>
        <v/>
      </c>
      <c r="AQ73" s="11"/>
      <c r="AR73" s="10">
        <f t="shared" si="48"/>
        <v>0</v>
      </c>
      <c r="AS73" s="10">
        <f t="shared" si="49"/>
        <v>0</v>
      </c>
      <c r="AT73" s="95">
        <f t="shared" si="50"/>
        <v>0</v>
      </c>
      <c r="AU73" s="95">
        <f t="shared" si="51"/>
        <v>0</v>
      </c>
      <c r="AV73" s="95">
        <f t="shared" si="52"/>
        <v>0</v>
      </c>
      <c r="AW73" s="103">
        <f t="shared" si="53"/>
        <v>0</v>
      </c>
      <c r="BA73" s="27"/>
      <c r="BB73" s="27"/>
      <c r="BC73" s="27"/>
      <c r="BD73" s="27"/>
      <c r="BE73" s="27"/>
      <c r="BF73" s="27"/>
      <c r="BG73" s="10">
        <f t="shared" si="54"/>
        <v>0</v>
      </c>
      <c r="BH73" s="10" t="str">
        <f t="shared" si="55"/>
        <v/>
      </c>
      <c r="BI73" s="10">
        <f t="shared" si="56"/>
        <v>0</v>
      </c>
      <c r="BJ73" s="95">
        <f t="shared" si="57"/>
        <v>0</v>
      </c>
      <c r="BK73" s="95">
        <f t="shared" si="58"/>
        <v>0</v>
      </c>
      <c r="BL73" s="57" t="str">
        <f t="shared" si="59"/>
        <v/>
      </c>
    </row>
    <row r="74" spans="1:64" ht="22.5" hidden="1" customHeight="1" thickTop="1" x14ac:dyDescent="0.2">
      <c r="A74" s="52"/>
      <c r="B74" s="102"/>
      <c r="D74" s="78"/>
      <c r="E74" s="47" t="s">
        <v>32</v>
      </c>
      <c r="F74" s="35" t="str">
        <f t="shared" si="30"/>
        <v/>
      </c>
      <c r="G74" s="56"/>
      <c r="H74" s="27"/>
      <c r="I74" s="27"/>
      <c r="J74" s="7" t="str">
        <f t="shared" si="31"/>
        <v/>
      </c>
      <c r="K74" s="35" t="str">
        <f t="shared" si="32"/>
        <v/>
      </c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10">
        <f t="shared" si="33"/>
        <v>0</v>
      </c>
      <c r="W74" s="35" t="str">
        <f t="shared" si="34"/>
        <v/>
      </c>
      <c r="X74" s="10">
        <f t="shared" si="35"/>
        <v>0</v>
      </c>
      <c r="Y74" s="10" t="e">
        <f t="shared" si="36"/>
        <v>#VALUE!</v>
      </c>
      <c r="Z74" s="104" t="e">
        <f t="shared" si="37"/>
        <v>#VALUE!</v>
      </c>
      <c r="AA74" s="34" t="e">
        <f t="shared" si="38"/>
        <v>#DIV/0!</v>
      </c>
      <c r="AB74" s="34" t="e">
        <f t="shared" si="39"/>
        <v>#VALUE!</v>
      </c>
      <c r="AC74" s="27"/>
      <c r="AD74" s="27"/>
      <c r="AE74" s="27"/>
      <c r="AF74" s="27"/>
      <c r="AG74" s="27"/>
      <c r="AH74" s="27"/>
      <c r="AI74" s="10">
        <f t="shared" si="40"/>
        <v>0</v>
      </c>
      <c r="AJ74" s="10" t="str">
        <f t="shared" si="41"/>
        <v/>
      </c>
      <c r="AK74" s="10">
        <f t="shared" si="42"/>
        <v>0</v>
      </c>
      <c r="AL74" s="10" t="str">
        <f t="shared" si="43"/>
        <v/>
      </c>
      <c r="AM74" s="10">
        <f t="shared" si="44"/>
        <v>0</v>
      </c>
      <c r="AN74" s="10">
        <f t="shared" si="45"/>
        <v>0</v>
      </c>
      <c r="AO74" s="10" t="str">
        <f t="shared" si="46"/>
        <v/>
      </c>
      <c r="AP74" s="57" t="str">
        <f t="shared" si="47"/>
        <v/>
      </c>
      <c r="AQ74" s="11"/>
      <c r="AR74" s="10">
        <f t="shared" si="48"/>
        <v>0</v>
      </c>
      <c r="AS74" s="10">
        <f t="shared" si="49"/>
        <v>0</v>
      </c>
      <c r="AT74" s="95">
        <f t="shared" si="50"/>
        <v>0</v>
      </c>
      <c r="AU74" s="95">
        <f t="shared" si="51"/>
        <v>0</v>
      </c>
      <c r="AV74" s="95">
        <f t="shared" si="52"/>
        <v>0</v>
      </c>
      <c r="AW74" s="103">
        <f t="shared" si="53"/>
        <v>0</v>
      </c>
      <c r="BA74" s="27"/>
      <c r="BB74" s="27"/>
      <c r="BC74" s="27"/>
      <c r="BD74" s="27"/>
      <c r="BE74" s="27"/>
      <c r="BF74" s="27"/>
      <c r="BG74" s="10">
        <f t="shared" si="54"/>
        <v>0</v>
      </c>
      <c r="BH74" s="10" t="str">
        <f t="shared" si="55"/>
        <v/>
      </c>
      <c r="BI74" s="10">
        <f t="shared" si="56"/>
        <v>0</v>
      </c>
      <c r="BJ74" s="95">
        <f t="shared" si="57"/>
        <v>0</v>
      </c>
      <c r="BK74" s="95">
        <f t="shared" si="58"/>
        <v>0</v>
      </c>
      <c r="BL74" s="57" t="str">
        <f t="shared" si="59"/>
        <v/>
      </c>
    </row>
    <row r="75" spans="1:64" hidden="1" thickTop="1" x14ac:dyDescent="0.2">
      <c r="A75" s="52"/>
      <c r="B75" s="102"/>
      <c r="D75" s="78"/>
      <c r="E75" s="47" t="s">
        <v>32</v>
      </c>
      <c r="F75" s="35" t="str">
        <f t="shared" si="30"/>
        <v/>
      </c>
      <c r="G75" s="56"/>
      <c r="H75" s="27"/>
      <c r="I75" s="27"/>
      <c r="J75" s="7" t="str">
        <f t="shared" si="31"/>
        <v/>
      </c>
      <c r="K75" s="35" t="str">
        <f t="shared" si="32"/>
        <v/>
      </c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10">
        <f t="shared" si="33"/>
        <v>0</v>
      </c>
      <c r="W75" s="35" t="str">
        <f t="shared" si="34"/>
        <v/>
      </c>
      <c r="X75" s="10">
        <f t="shared" si="35"/>
        <v>0</v>
      </c>
      <c r="Y75" s="10" t="e">
        <f t="shared" si="36"/>
        <v>#VALUE!</v>
      </c>
      <c r="Z75" s="104" t="e">
        <f t="shared" si="37"/>
        <v>#VALUE!</v>
      </c>
      <c r="AA75" s="34" t="e">
        <f t="shared" si="38"/>
        <v>#DIV/0!</v>
      </c>
      <c r="AB75" s="34" t="e">
        <f t="shared" si="39"/>
        <v>#VALUE!</v>
      </c>
      <c r="AC75" s="27"/>
      <c r="AD75" s="27"/>
      <c r="AE75" s="27"/>
      <c r="AF75" s="27"/>
      <c r="AG75" s="27"/>
      <c r="AH75" s="27"/>
      <c r="AI75" s="10">
        <f t="shared" si="40"/>
        <v>0</v>
      </c>
      <c r="AJ75" s="10" t="str">
        <f t="shared" si="41"/>
        <v/>
      </c>
      <c r="AK75" s="10">
        <f t="shared" si="42"/>
        <v>0</v>
      </c>
      <c r="AL75" s="10" t="str">
        <f t="shared" si="43"/>
        <v/>
      </c>
      <c r="AM75" s="10">
        <f t="shared" si="44"/>
        <v>0</v>
      </c>
      <c r="AN75" s="10">
        <f t="shared" si="45"/>
        <v>0</v>
      </c>
      <c r="AO75" s="10" t="str">
        <f t="shared" si="46"/>
        <v/>
      </c>
      <c r="AP75" s="57" t="str">
        <f t="shared" si="47"/>
        <v/>
      </c>
      <c r="AQ75" s="11"/>
      <c r="AR75" s="10">
        <f t="shared" si="48"/>
        <v>0</v>
      </c>
      <c r="AS75" s="10">
        <f t="shared" si="49"/>
        <v>0</v>
      </c>
      <c r="AT75" s="95">
        <f t="shared" si="50"/>
        <v>0</v>
      </c>
      <c r="AU75" s="95">
        <f t="shared" si="51"/>
        <v>0</v>
      </c>
      <c r="AV75" s="95">
        <f t="shared" si="52"/>
        <v>0</v>
      </c>
      <c r="AW75" s="103">
        <f t="shared" si="53"/>
        <v>0</v>
      </c>
      <c r="BA75" s="27"/>
      <c r="BB75" s="27"/>
      <c r="BC75" s="27"/>
      <c r="BD75" s="27"/>
      <c r="BE75" s="27"/>
      <c r="BF75" s="27"/>
      <c r="BG75" s="10">
        <f t="shared" si="54"/>
        <v>0</v>
      </c>
      <c r="BH75" s="10" t="str">
        <f t="shared" si="55"/>
        <v/>
      </c>
      <c r="BI75" s="10">
        <f t="shared" si="56"/>
        <v>0</v>
      </c>
      <c r="BJ75" s="95">
        <f t="shared" si="57"/>
        <v>0</v>
      </c>
      <c r="BK75" s="95">
        <f t="shared" si="58"/>
        <v>0</v>
      </c>
      <c r="BL75" s="57" t="str">
        <f t="shared" si="59"/>
        <v/>
      </c>
    </row>
    <row r="76" spans="1:64" hidden="1" thickTop="1" x14ac:dyDescent="0.2">
      <c r="A76" s="52"/>
      <c r="B76" s="102"/>
      <c r="D76" s="78"/>
      <c r="E76" s="47" t="s">
        <v>32</v>
      </c>
      <c r="F76" s="35" t="str">
        <f t="shared" si="30"/>
        <v/>
      </c>
      <c r="G76" s="56"/>
      <c r="H76" s="27"/>
      <c r="I76" s="27"/>
      <c r="J76" s="7" t="str">
        <f t="shared" si="31"/>
        <v/>
      </c>
      <c r="K76" s="35" t="str">
        <f t="shared" si="32"/>
        <v/>
      </c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10">
        <f t="shared" si="33"/>
        <v>0</v>
      </c>
      <c r="W76" s="35" t="str">
        <f t="shared" si="34"/>
        <v/>
      </c>
      <c r="X76" s="10">
        <f t="shared" si="35"/>
        <v>0</v>
      </c>
      <c r="Y76" s="10" t="e">
        <f t="shared" si="36"/>
        <v>#VALUE!</v>
      </c>
      <c r="Z76" s="104" t="e">
        <f t="shared" si="37"/>
        <v>#VALUE!</v>
      </c>
      <c r="AA76" s="34" t="e">
        <f t="shared" si="38"/>
        <v>#DIV/0!</v>
      </c>
      <c r="AB76" s="34" t="e">
        <f t="shared" si="39"/>
        <v>#VALUE!</v>
      </c>
      <c r="AC76" s="27"/>
      <c r="AD76" s="27"/>
      <c r="AE76" s="27"/>
      <c r="AF76" s="27"/>
      <c r="AG76" s="27"/>
      <c r="AH76" s="27"/>
      <c r="AI76" s="10">
        <f t="shared" si="40"/>
        <v>0</v>
      </c>
      <c r="AJ76" s="10" t="str">
        <f t="shared" si="41"/>
        <v/>
      </c>
      <c r="AK76" s="10">
        <f t="shared" si="42"/>
        <v>0</v>
      </c>
      <c r="AL76" s="10" t="str">
        <f t="shared" si="43"/>
        <v/>
      </c>
      <c r="AM76" s="10">
        <f t="shared" si="44"/>
        <v>0</v>
      </c>
      <c r="AN76" s="10">
        <f t="shared" si="45"/>
        <v>0</v>
      </c>
      <c r="AO76" s="10" t="str">
        <f t="shared" si="46"/>
        <v/>
      </c>
      <c r="AP76" s="57" t="str">
        <f t="shared" si="47"/>
        <v/>
      </c>
      <c r="AQ76" s="11"/>
      <c r="AR76" s="10">
        <f t="shared" si="48"/>
        <v>0</v>
      </c>
      <c r="AS76" s="10">
        <f t="shared" si="49"/>
        <v>0</v>
      </c>
      <c r="AT76" s="95">
        <f t="shared" si="50"/>
        <v>0</v>
      </c>
      <c r="AU76" s="95">
        <f t="shared" si="51"/>
        <v>0</v>
      </c>
      <c r="AV76" s="95">
        <f t="shared" si="52"/>
        <v>0</v>
      </c>
      <c r="AW76" s="103">
        <f t="shared" si="53"/>
        <v>0</v>
      </c>
      <c r="BA76" s="27"/>
      <c r="BB76" s="27"/>
      <c r="BC76" s="27"/>
      <c r="BD76" s="27"/>
      <c r="BE76" s="27"/>
      <c r="BF76" s="27"/>
      <c r="BG76" s="10">
        <f t="shared" si="54"/>
        <v>0</v>
      </c>
      <c r="BH76" s="10" t="str">
        <f t="shared" si="55"/>
        <v/>
      </c>
      <c r="BI76" s="10">
        <f t="shared" si="56"/>
        <v>0</v>
      </c>
      <c r="BJ76" s="95">
        <f t="shared" si="57"/>
        <v>0</v>
      </c>
      <c r="BK76" s="95">
        <f t="shared" si="58"/>
        <v>0</v>
      </c>
      <c r="BL76" s="57" t="str">
        <f t="shared" si="59"/>
        <v/>
      </c>
    </row>
    <row r="77" spans="1:64" hidden="1" thickTop="1" x14ac:dyDescent="0.2">
      <c r="A77" s="52"/>
      <c r="B77" s="102"/>
      <c r="D77" s="78"/>
      <c r="E77" s="47" t="s">
        <v>32</v>
      </c>
      <c r="F77" s="35" t="str">
        <f t="shared" si="30"/>
        <v/>
      </c>
      <c r="G77" s="56"/>
      <c r="H77" s="27"/>
      <c r="I77" s="27"/>
      <c r="J77" s="7" t="str">
        <f t="shared" si="31"/>
        <v/>
      </c>
      <c r="K77" s="35" t="str">
        <f t="shared" si="32"/>
        <v/>
      </c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10">
        <f t="shared" si="33"/>
        <v>0</v>
      </c>
      <c r="W77" s="35" t="str">
        <f t="shared" si="34"/>
        <v/>
      </c>
      <c r="X77" s="10">
        <f t="shared" si="35"/>
        <v>0</v>
      </c>
      <c r="Y77" s="10" t="e">
        <f t="shared" si="36"/>
        <v>#VALUE!</v>
      </c>
      <c r="Z77" s="104" t="e">
        <f t="shared" si="37"/>
        <v>#VALUE!</v>
      </c>
      <c r="AA77" s="34" t="e">
        <f t="shared" si="38"/>
        <v>#DIV/0!</v>
      </c>
      <c r="AB77" s="34" t="e">
        <f t="shared" si="39"/>
        <v>#VALUE!</v>
      </c>
      <c r="AC77" s="27"/>
      <c r="AD77" s="27"/>
      <c r="AE77" s="27"/>
      <c r="AF77" s="27"/>
      <c r="AG77" s="27"/>
      <c r="AH77" s="27"/>
      <c r="AI77" s="10">
        <f t="shared" si="40"/>
        <v>0</v>
      </c>
      <c r="AJ77" s="10" t="str">
        <f t="shared" si="41"/>
        <v/>
      </c>
      <c r="AK77" s="10">
        <f t="shared" si="42"/>
        <v>0</v>
      </c>
      <c r="AL77" s="10" t="str">
        <f t="shared" si="43"/>
        <v/>
      </c>
      <c r="AM77" s="10">
        <f t="shared" si="44"/>
        <v>0</v>
      </c>
      <c r="AN77" s="10">
        <f t="shared" si="45"/>
        <v>0</v>
      </c>
      <c r="AO77" s="10" t="str">
        <f t="shared" si="46"/>
        <v/>
      </c>
      <c r="AP77" s="57" t="str">
        <f t="shared" si="47"/>
        <v/>
      </c>
      <c r="AQ77" s="11"/>
      <c r="AR77" s="10">
        <f t="shared" si="48"/>
        <v>0</v>
      </c>
      <c r="AS77" s="10">
        <f t="shared" si="49"/>
        <v>0</v>
      </c>
      <c r="AT77" s="95">
        <f t="shared" si="50"/>
        <v>0</v>
      </c>
      <c r="AU77" s="95">
        <f t="shared" si="51"/>
        <v>0</v>
      </c>
      <c r="AV77" s="95">
        <f t="shared" si="52"/>
        <v>0</v>
      </c>
      <c r="AW77" s="103">
        <f t="shared" si="53"/>
        <v>0</v>
      </c>
      <c r="BA77" s="27"/>
      <c r="BB77" s="27"/>
      <c r="BC77" s="27"/>
      <c r="BD77" s="27"/>
      <c r="BE77" s="27"/>
      <c r="BF77" s="27"/>
      <c r="BG77" s="10">
        <f t="shared" si="54"/>
        <v>0</v>
      </c>
      <c r="BH77" s="10" t="str">
        <f t="shared" si="55"/>
        <v/>
      </c>
      <c r="BI77" s="10">
        <f t="shared" si="56"/>
        <v>0</v>
      </c>
      <c r="BJ77" s="95">
        <f t="shared" si="57"/>
        <v>0</v>
      </c>
      <c r="BK77" s="95">
        <f t="shared" si="58"/>
        <v>0</v>
      </c>
      <c r="BL77" s="57" t="str">
        <f t="shared" si="59"/>
        <v/>
      </c>
    </row>
    <row r="78" spans="1:64" hidden="1" thickTop="1" x14ac:dyDescent="0.2">
      <c r="A78" s="52"/>
      <c r="B78" s="102"/>
      <c r="D78" s="78"/>
      <c r="E78" s="47" t="s">
        <v>32</v>
      </c>
      <c r="F78" s="35" t="str">
        <f t="shared" si="30"/>
        <v/>
      </c>
      <c r="G78" s="56"/>
      <c r="H78" s="27"/>
      <c r="I78" s="27"/>
      <c r="J78" s="7" t="str">
        <f t="shared" si="31"/>
        <v/>
      </c>
      <c r="K78" s="35" t="str">
        <f t="shared" si="32"/>
        <v/>
      </c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10">
        <f t="shared" si="33"/>
        <v>0</v>
      </c>
      <c r="W78" s="35" t="str">
        <f t="shared" si="34"/>
        <v/>
      </c>
      <c r="X78" s="10">
        <f t="shared" si="35"/>
        <v>0</v>
      </c>
      <c r="Y78" s="10" t="e">
        <f t="shared" si="36"/>
        <v>#VALUE!</v>
      </c>
      <c r="Z78" s="104" t="e">
        <f t="shared" si="37"/>
        <v>#VALUE!</v>
      </c>
      <c r="AA78" s="34" t="e">
        <f t="shared" si="38"/>
        <v>#DIV/0!</v>
      </c>
      <c r="AB78" s="34" t="e">
        <f t="shared" si="39"/>
        <v>#VALUE!</v>
      </c>
      <c r="AC78" s="27"/>
      <c r="AD78" s="27"/>
      <c r="AE78" s="27"/>
      <c r="AF78" s="27"/>
      <c r="AG78" s="27"/>
      <c r="AH78" s="27"/>
      <c r="AI78" s="10">
        <f t="shared" si="40"/>
        <v>0</v>
      </c>
      <c r="AJ78" s="10" t="str">
        <f t="shared" si="41"/>
        <v/>
      </c>
      <c r="AK78" s="10">
        <f t="shared" si="42"/>
        <v>0</v>
      </c>
      <c r="AL78" s="10" t="str">
        <f t="shared" si="43"/>
        <v/>
      </c>
      <c r="AM78" s="10">
        <f t="shared" si="44"/>
        <v>0</v>
      </c>
      <c r="AN78" s="10">
        <f t="shared" si="45"/>
        <v>0</v>
      </c>
      <c r="AO78" s="10" t="str">
        <f t="shared" si="46"/>
        <v/>
      </c>
      <c r="AP78" s="57" t="str">
        <f t="shared" si="47"/>
        <v/>
      </c>
      <c r="AQ78" s="11"/>
      <c r="AR78" s="10">
        <f t="shared" si="48"/>
        <v>0</v>
      </c>
      <c r="AS78" s="10">
        <f t="shared" si="49"/>
        <v>0</v>
      </c>
      <c r="AT78" s="95">
        <f t="shared" si="50"/>
        <v>0</v>
      </c>
      <c r="AU78" s="95">
        <f t="shared" si="51"/>
        <v>0</v>
      </c>
      <c r="AV78" s="95">
        <f t="shared" si="52"/>
        <v>0</v>
      </c>
      <c r="AW78" s="103">
        <f t="shared" si="53"/>
        <v>0</v>
      </c>
      <c r="BA78" s="27"/>
      <c r="BB78" s="27"/>
      <c r="BC78" s="27"/>
      <c r="BD78" s="27"/>
      <c r="BE78" s="27"/>
      <c r="BF78" s="27"/>
      <c r="BG78" s="10">
        <f t="shared" si="54"/>
        <v>0</v>
      </c>
      <c r="BH78" s="10" t="str">
        <f t="shared" si="55"/>
        <v/>
      </c>
      <c r="BI78" s="10">
        <f t="shared" si="56"/>
        <v>0</v>
      </c>
      <c r="BJ78" s="95">
        <f t="shared" si="57"/>
        <v>0</v>
      </c>
      <c r="BK78" s="95">
        <f t="shared" si="58"/>
        <v>0</v>
      </c>
      <c r="BL78" s="57" t="str">
        <f t="shared" si="59"/>
        <v/>
      </c>
    </row>
    <row r="79" spans="1:64" hidden="1" thickTop="1" x14ac:dyDescent="0.2">
      <c r="A79" s="52"/>
      <c r="B79" s="102"/>
      <c r="D79" s="78"/>
      <c r="E79" s="47" t="s">
        <v>32</v>
      </c>
      <c r="F79" s="35" t="str">
        <f t="shared" si="30"/>
        <v/>
      </c>
      <c r="G79" s="56"/>
      <c r="H79" s="27"/>
      <c r="I79" s="27"/>
      <c r="J79" s="7" t="str">
        <f t="shared" si="31"/>
        <v/>
      </c>
      <c r="K79" s="35" t="str">
        <f t="shared" si="32"/>
        <v/>
      </c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10">
        <f t="shared" si="33"/>
        <v>0</v>
      </c>
      <c r="W79" s="35" t="str">
        <f t="shared" si="34"/>
        <v/>
      </c>
      <c r="X79" s="10">
        <f t="shared" si="35"/>
        <v>0</v>
      </c>
      <c r="Y79" s="10" t="e">
        <f t="shared" si="36"/>
        <v>#VALUE!</v>
      </c>
      <c r="Z79" s="104" t="e">
        <f t="shared" si="37"/>
        <v>#VALUE!</v>
      </c>
      <c r="AA79" s="34" t="e">
        <f t="shared" si="38"/>
        <v>#DIV/0!</v>
      </c>
      <c r="AB79" s="34" t="e">
        <f t="shared" si="39"/>
        <v>#VALUE!</v>
      </c>
      <c r="AC79" s="27"/>
      <c r="AD79" s="27"/>
      <c r="AE79" s="27"/>
      <c r="AF79" s="27"/>
      <c r="AG79" s="27"/>
      <c r="AH79" s="27"/>
      <c r="AI79" s="10">
        <f t="shared" si="40"/>
        <v>0</v>
      </c>
      <c r="AJ79" s="10" t="str">
        <f t="shared" si="41"/>
        <v/>
      </c>
      <c r="AK79" s="10">
        <f t="shared" si="42"/>
        <v>0</v>
      </c>
      <c r="AL79" s="10" t="str">
        <f t="shared" si="43"/>
        <v/>
      </c>
      <c r="AM79" s="10">
        <f t="shared" si="44"/>
        <v>0</v>
      </c>
      <c r="AN79" s="10">
        <f t="shared" si="45"/>
        <v>0</v>
      </c>
      <c r="AO79" s="10" t="str">
        <f t="shared" si="46"/>
        <v/>
      </c>
      <c r="AP79" s="57" t="str">
        <f t="shared" si="47"/>
        <v/>
      </c>
      <c r="AQ79" s="11"/>
      <c r="AR79" s="10">
        <f t="shared" si="48"/>
        <v>0</v>
      </c>
      <c r="AS79" s="10">
        <f t="shared" si="49"/>
        <v>0</v>
      </c>
      <c r="AT79" s="95">
        <f t="shared" si="50"/>
        <v>0</v>
      </c>
      <c r="AU79" s="95">
        <f t="shared" si="51"/>
        <v>0</v>
      </c>
      <c r="AV79" s="95">
        <f t="shared" si="52"/>
        <v>0</v>
      </c>
      <c r="AW79" s="103">
        <f t="shared" si="53"/>
        <v>0</v>
      </c>
      <c r="BA79" s="27"/>
      <c r="BB79" s="27"/>
      <c r="BC79" s="27"/>
      <c r="BD79" s="27"/>
      <c r="BE79" s="27"/>
      <c r="BF79" s="27"/>
      <c r="BG79" s="10">
        <f t="shared" si="54"/>
        <v>0</v>
      </c>
      <c r="BH79" s="10" t="str">
        <f t="shared" si="55"/>
        <v/>
      </c>
      <c r="BI79" s="10">
        <f t="shared" si="56"/>
        <v>0</v>
      </c>
      <c r="BJ79" s="95">
        <f t="shared" si="57"/>
        <v>0</v>
      </c>
      <c r="BK79" s="95">
        <f t="shared" si="58"/>
        <v>0</v>
      </c>
      <c r="BL79" s="57" t="str">
        <f t="shared" si="59"/>
        <v/>
      </c>
    </row>
    <row r="80" spans="1:64" ht="22.5" hidden="1" customHeight="1" thickTop="1" x14ac:dyDescent="0.2">
      <c r="A80" s="52"/>
      <c r="B80" s="102"/>
      <c r="D80" s="78"/>
      <c r="E80" s="47" t="s">
        <v>32</v>
      </c>
      <c r="F80" s="35" t="str">
        <f t="shared" ref="F80:F111" si="60">IF($G80&lt;&gt;"",ROW()-15,"")</f>
        <v/>
      </c>
      <c r="G80" s="56"/>
      <c r="H80" s="27"/>
      <c r="I80" s="27"/>
      <c r="J80" s="7" t="str">
        <f t="shared" ref="J80:J111" si="61">IF($I80&lt;&gt;"",($H$5/100)*($H$4-$I80),"")</f>
        <v/>
      </c>
      <c r="K80" s="35" t="str">
        <f t="shared" ref="K80:K111" si="62">IF($I80="","",IF($J80&gt;$H$6,$H$6,TRUNC(($H$5/100)*($H$4-$I80),0)))</f>
        <v/>
      </c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10">
        <f t="shared" ref="V80:V111" si="63">IF(L80&lt;&gt;"",COUNTA(L80:U80),0)</f>
        <v>0</v>
      </c>
      <c r="W80" s="35" t="str">
        <f t="shared" ref="W80:W111" si="64">IF($L80="","",MAX($L80:$U80))</f>
        <v/>
      </c>
      <c r="X80" s="10">
        <f t="shared" ref="X80:X111" si="65">IF($V80&lt;&gt;"",SUM(L80:U80),0)</f>
        <v>0</v>
      </c>
      <c r="Y80" s="10" t="e">
        <f t="shared" ref="Y80:Y111" si="66">IF($V80&lt;&gt;"",($V80*$K80),0)</f>
        <v>#VALUE!</v>
      </c>
      <c r="Z80" s="104" t="e">
        <f t="shared" ref="Z80:Z111" si="67">IF($V80&lt;&gt;"",SUM($X80+$Y80),0)</f>
        <v>#VALUE!</v>
      </c>
      <c r="AA80" s="34" t="e">
        <f t="shared" ref="AA80:AA111" si="68">IF($V80&lt;&gt;"",SUM($X80/$V80),0)</f>
        <v>#DIV/0!</v>
      </c>
      <c r="AB80" s="34" t="e">
        <f t="shared" ref="AB80:AB111" si="69">IF($V80&lt;&gt;"",SUM($Z80/$V80),0)</f>
        <v>#VALUE!</v>
      </c>
      <c r="AC80" s="27"/>
      <c r="AD80" s="27"/>
      <c r="AE80" s="27"/>
      <c r="AF80" s="27"/>
      <c r="AG80" s="27"/>
      <c r="AH80" s="27"/>
      <c r="AI80" s="10">
        <f t="shared" ref="AI80:AI111" si="70">IF(AC80&lt;&gt;"",COUNTA(AC80:AH80),0)</f>
        <v>0</v>
      </c>
      <c r="AJ80" s="10" t="str">
        <f t="shared" ref="AJ80:AJ111" si="71">IF($AC80&lt;&gt;"",($AI80*$K80),"")</f>
        <v/>
      </c>
      <c r="AK80" s="10">
        <f t="shared" ref="AK80:AK111" si="72">MAX($L80:$U80,$AC80:$AH80)</f>
        <v>0</v>
      </c>
      <c r="AL80" s="10" t="str">
        <f t="shared" ref="AL80:AL111" si="73">IF($AC80&lt;&gt;"",SUM(AC80:AH80),"")</f>
        <v/>
      </c>
      <c r="AM80" s="10">
        <f t="shared" ref="AM80:AM111" si="74">IF($AC80&lt;&gt;"",SUM($AJ80+$AL80),0)</f>
        <v>0</v>
      </c>
      <c r="AN80" s="10">
        <f t="shared" ref="AN80:AN111" si="75">IF($G80&lt;&gt;"",SUM($Z80+$AM80),0)</f>
        <v>0</v>
      </c>
      <c r="AO80" s="10" t="str">
        <f t="shared" ref="AO80:AO111" si="76">IF($AC80&lt;&gt;"",SUM($V80+$AI80),"")</f>
        <v/>
      </c>
      <c r="AP80" s="57" t="str">
        <f t="shared" ref="AP80:AP111" si="77">IF($AC80&lt;&gt;"",SUM($AN80/$AO80),"")</f>
        <v/>
      </c>
      <c r="AQ80" s="11"/>
      <c r="AR80" s="10">
        <f t="shared" ref="AR80:AR111" si="78">$V80</f>
        <v>0</v>
      </c>
      <c r="AS80" s="10">
        <f t="shared" ref="AS80:AS111" si="79">$X80</f>
        <v>0</v>
      </c>
      <c r="AT80" s="95">
        <f t="shared" ref="AT80:AT111" si="80">IF($E80="þ",$AI80+$BG80,0)</f>
        <v>0</v>
      </c>
      <c r="AU80" s="95">
        <f t="shared" ref="AU80:AU111" si="81">IF($E80="þ",SUM($AC80:$AH80)+SUM($BA80:$BF80),0)</f>
        <v>0</v>
      </c>
      <c r="AV80" s="95">
        <f t="shared" ref="AV80:AV111" si="82">$AR80+$AT80</f>
        <v>0</v>
      </c>
      <c r="AW80" s="103">
        <f t="shared" ref="AW80:AW111" si="83">$AS80+$AU80</f>
        <v>0</v>
      </c>
      <c r="BA80" s="27"/>
      <c r="BB80" s="27"/>
      <c r="BC80" s="27"/>
      <c r="BD80" s="27"/>
      <c r="BE80" s="27"/>
      <c r="BF80" s="27"/>
      <c r="BG80" s="10">
        <f t="shared" ref="BG80:BG111" si="84">IF(BA80&lt;&gt;"",COUNTA(BA80:BF80),0)</f>
        <v>0</v>
      </c>
      <c r="BH80" s="10" t="str">
        <f t="shared" ref="BH80:BH111" si="85">IF($BA80&lt;&gt;"",($BG80*$K80),"")</f>
        <v/>
      </c>
      <c r="BI80" s="10">
        <f t="shared" ref="BI80:BI111" si="86">MAX($BA80:$BF80)</f>
        <v>0</v>
      </c>
      <c r="BJ80" s="95">
        <f t="shared" ref="BJ80:BJ111" si="87">IF($BA80&lt;&gt;"",SUM(BA80:BF80),0)</f>
        <v>0</v>
      </c>
      <c r="BK80" s="95">
        <f t="shared" ref="BK80:BK111" si="88">IF($BA80&lt;&gt;"",SUM($BH80+$BJ80),0)</f>
        <v>0</v>
      </c>
      <c r="BL80" s="57" t="str">
        <f t="shared" ref="BL80:BL111" si="89">IF($BA80&lt;&gt;"",SUM($BK80/$BG80),"")</f>
        <v/>
      </c>
    </row>
    <row r="81" spans="1:64" ht="22.5" hidden="1" customHeight="1" thickTop="1" x14ac:dyDescent="0.2">
      <c r="A81" s="52"/>
      <c r="B81" s="102"/>
      <c r="D81" s="78"/>
      <c r="E81" s="47" t="s">
        <v>32</v>
      </c>
      <c r="F81" s="35" t="str">
        <f t="shared" si="60"/>
        <v/>
      </c>
      <c r="G81" s="56"/>
      <c r="H81" s="27"/>
      <c r="I81" s="27"/>
      <c r="J81" s="7" t="str">
        <f t="shared" si="61"/>
        <v/>
      </c>
      <c r="K81" s="35" t="str">
        <f t="shared" si="62"/>
        <v/>
      </c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10">
        <f t="shared" si="63"/>
        <v>0</v>
      </c>
      <c r="W81" s="35" t="str">
        <f t="shared" si="64"/>
        <v/>
      </c>
      <c r="X81" s="10">
        <f t="shared" si="65"/>
        <v>0</v>
      </c>
      <c r="Y81" s="10" t="e">
        <f t="shared" si="66"/>
        <v>#VALUE!</v>
      </c>
      <c r="Z81" s="104" t="e">
        <f t="shared" si="67"/>
        <v>#VALUE!</v>
      </c>
      <c r="AA81" s="34" t="e">
        <f t="shared" si="68"/>
        <v>#DIV/0!</v>
      </c>
      <c r="AB81" s="34" t="e">
        <f t="shared" si="69"/>
        <v>#VALUE!</v>
      </c>
      <c r="AC81" s="27"/>
      <c r="AD81" s="27"/>
      <c r="AE81" s="27"/>
      <c r="AF81" s="27"/>
      <c r="AG81" s="27"/>
      <c r="AH81" s="27"/>
      <c r="AI81" s="10">
        <f t="shared" si="70"/>
        <v>0</v>
      </c>
      <c r="AJ81" s="10" t="str">
        <f t="shared" si="71"/>
        <v/>
      </c>
      <c r="AK81" s="10">
        <f t="shared" si="72"/>
        <v>0</v>
      </c>
      <c r="AL81" s="10" t="str">
        <f t="shared" si="73"/>
        <v/>
      </c>
      <c r="AM81" s="10">
        <f t="shared" si="74"/>
        <v>0</v>
      </c>
      <c r="AN81" s="10">
        <f t="shared" si="75"/>
        <v>0</v>
      </c>
      <c r="AO81" s="10" t="str">
        <f t="shared" si="76"/>
        <v/>
      </c>
      <c r="AP81" s="57" t="str">
        <f t="shared" si="77"/>
        <v/>
      </c>
      <c r="AQ81" s="11"/>
      <c r="AR81" s="10">
        <f t="shared" si="78"/>
        <v>0</v>
      </c>
      <c r="AS81" s="10">
        <f t="shared" si="79"/>
        <v>0</v>
      </c>
      <c r="AT81" s="95">
        <f t="shared" si="80"/>
        <v>0</v>
      </c>
      <c r="AU81" s="95">
        <f t="shared" si="81"/>
        <v>0</v>
      </c>
      <c r="AV81" s="95">
        <f t="shared" si="82"/>
        <v>0</v>
      </c>
      <c r="AW81" s="103">
        <f t="shared" si="83"/>
        <v>0</v>
      </c>
      <c r="BA81" s="27"/>
      <c r="BB81" s="27"/>
      <c r="BC81" s="27"/>
      <c r="BD81" s="27"/>
      <c r="BE81" s="27"/>
      <c r="BF81" s="27"/>
      <c r="BG81" s="10">
        <f t="shared" si="84"/>
        <v>0</v>
      </c>
      <c r="BH81" s="10" t="str">
        <f t="shared" si="85"/>
        <v/>
      </c>
      <c r="BI81" s="10">
        <f t="shared" si="86"/>
        <v>0</v>
      </c>
      <c r="BJ81" s="95">
        <f t="shared" si="87"/>
        <v>0</v>
      </c>
      <c r="BK81" s="95">
        <f t="shared" si="88"/>
        <v>0</v>
      </c>
      <c r="BL81" s="57" t="str">
        <f t="shared" si="89"/>
        <v/>
      </c>
    </row>
    <row r="82" spans="1:64" hidden="1" thickTop="1" x14ac:dyDescent="0.2">
      <c r="A82" s="52"/>
      <c r="B82" s="102"/>
      <c r="D82" s="78"/>
      <c r="E82" s="47" t="s">
        <v>32</v>
      </c>
      <c r="F82" s="35" t="str">
        <f t="shared" si="60"/>
        <v/>
      </c>
      <c r="G82" s="56"/>
      <c r="H82" s="27"/>
      <c r="I82" s="27"/>
      <c r="J82" s="7" t="str">
        <f t="shared" si="61"/>
        <v/>
      </c>
      <c r="K82" s="35" t="str">
        <f t="shared" si="62"/>
        <v/>
      </c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10">
        <f t="shared" si="63"/>
        <v>0</v>
      </c>
      <c r="W82" s="35" t="str">
        <f t="shared" si="64"/>
        <v/>
      </c>
      <c r="X82" s="10">
        <f t="shared" si="65"/>
        <v>0</v>
      </c>
      <c r="Y82" s="10" t="e">
        <f t="shared" si="66"/>
        <v>#VALUE!</v>
      </c>
      <c r="Z82" s="104" t="e">
        <f t="shared" si="67"/>
        <v>#VALUE!</v>
      </c>
      <c r="AA82" s="34" t="e">
        <f t="shared" si="68"/>
        <v>#DIV/0!</v>
      </c>
      <c r="AB82" s="34" t="e">
        <f t="shared" si="69"/>
        <v>#VALUE!</v>
      </c>
      <c r="AC82" s="27"/>
      <c r="AD82" s="27"/>
      <c r="AE82" s="27"/>
      <c r="AF82" s="27"/>
      <c r="AG82" s="27"/>
      <c r="AH82" s="27"/>
      <c r="AI82" s="10">
        <f t="shared" si="70"/>
        <v>0</v>
      </c>
      <c r="AJ82" s="10" t="str">
        <f t="shared" si="71"/>
        <v/>
      </c>
      <c r="AK82" s="10">
        <f t="shared" si="72"/>
        <v>0</v>
      </c>
      <c r="AL82" s="10" t="str">
        <f t="shared" si="73"/>
        <v/>
      </c>
      <c r="AM82" s="10">
        <f t="shared" si="74"/>
        <v>0</v>
      </c>
      <c r="AN82" s="10">
        <f t="shared" si="75"/>
        <v>0</v>
      </c>
      <c r="AO82" s="10" t="str">
        <f t="shared" si="76"/>
        <v/>
      </c>
      <c r="AP82" s="57" t="str">
        <f t="shared" si="77"/>
        <v/>
      </c>
      <c r="AQ82" s="11"/>
      <c r="AR82" s="10">
        <f t="shared" si="78"/>
        <v>0</v>
      </c>
      <c r="AS82" s="10">
        <f t="shared" si="79"/>
        <v>0</v>
      </c>
      <c r="AT82" s="95">
        <f t="shared" si="80"/>
        <v>0</v>
      </c>
      <c r="AU82" s="95">
        <f t="shared" si="81"/>
        <v>0</v>
      </c>
      <c r="AV82" s="95">
        <f t="shared" si="82"/>
        <v>0</v>
      </c>
      <c r="AW82" s="103">
        <f t="shared" si="83"/>
        <v>0</v>
      </c>
      <c r="BA82" s="27"/>
      <c r="BB82" s="27"/>
      <c r="BC82" s="27"/>
      <c r="BD82" s="27"/>
      <c r="BE82" s="27"/>
      <c r="BF82" s="27"/>
      <c r="BG82" s="10">
        <f t="shared" si="84"/>
        <v>0</v>
      </c>
      <c r="BH82" s="10" t="str">
        <f t="shared" si="85"/>
        <v/>
      </c>
      <c r="BI82" s="10">
        <f t="shared" si="86"/>
        <v>0</v>
      </c>
      <c r="BJ82" s="95">
        <f t="shared" si="87"/>
        <v>0</v>
      </c>
      <c r="BK82" s="95">
        <f t="shared" si="88"/>
        <v>0</v>
      </c>
      <c r="BL82" s="57" t="str">
        <f t="shared" si="89"/>
        <v/>
      </c>
    </row>
    <row r="83" spans="1:64" hidden="1" thickTop="1" x14ac:dyDescent="0.2">
      <c r="A83" s="52"/>
      <c r="B83" s="102"/>
      <c r="D83" s="78"/>
      <c r="E83" s="47" t="s">
        <v>32</v>
      </c>
      <c r="F83" s="35" t="str">
        <f t="shared" si="60"/>
        <v/>
      </c>
      <c r="G83" s="56"/>
      <c r="H83" s="27"/>
      <c r="I83" s="27"/>
      <c r="J83" s="7" t="str">
        <f t="shared" si="61"/>
        <v/>
      </c>
      <c r="K83" s="35" t="str">
        <f t="shared" si="62"/>
        <v/>
      </c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10">
        <f t="shared" si="63"/>
        <v>0</v>
      </c>
      <c r="W83" s="35" t="str">
        <f t="shared" si="64"/>
        <v/>
      </c>
      <c r="X83" s="10">
        <f t="shared" si="65"/>
        <v>0</v>
      </c>
      <c r="Y83" s="10" t="e">
        <f t="shared" si="66"/>
        <v>#VALUE!</v>
      </c>
      <c r="Z83" s="104" t="e">
        <f t="shared" si="67"/>
        <v>#VALUE!</v>
      </c>
      <c r="AA83" s="34" t="e">
        <f t="shared" si="68"/>
        <v>#DIV/0!</v>
      </c>
      <c r="AB83" s="34" t="e">
        <f t="shared" si="69"/>
        <v>#VALUE!</v>
      </c>
      <c r="AC83" s="27"/>
      <c r="AD83" s="27"/>
      <c r="AE83" s="27"/>
      <c r="AF83" s="27"/>
      <c r="AG83" s="27"/>
      <c r="AH83" s="27"/>
      <c r="AI83" s="10">
        <f t="shared" si="70"/>
        <v>0</v>
      </c>
      <c r="AJ83" s="10" t="str">
        <f t="shared" si="71"/>
        <v/>
      </c>
      <c r="AK83" s="10">
        <f t="shared" si="72"/>
        <v>0</v>
      </c>
      <c r="AL83" s="10" t="str">
        <f t="shared" si="73"/>
        <v/>
      </c>
      <c r="AM83" s="10">
        <f t="shared" si="74"/>
        <v>0</v>
      </c>
      <c r="AN83" s="10">
        <f t="shared" si="75"/>
        <v>0</v>
      </c>
      <c r="AO83" s="10" t="str">
        <f t="shared" si="76"/>
        <v/>
      </c>
      <c r="AP83" s="57" t="str">
        <f t="shared" si="77"/>
        <v/>
      </c>
      <c r="AQ83" s="11"/>
      <c r="AR83" s="10">
        <f t="shared" si="78"/>
        <v>0</v>
      </c>
      <c r="AS83" s="10">
        <f t="shared" si="79"/>
        <v>0</v>
      </c>
      <c r="AT83" s="95">
        <f t="shared" si="80"/>
        <v>0</v>
      </c>
      <c r="AU83" s="95">
        <f t="shared" si="81"/>
        <v>0</v>
      </c>
      <c r="AV83" s="95">
        <f t="shared" si="82"/>
        <v>0</v>
      </c>
      <c r="AW83" s="103">
        <f t="shared" si="83"/>
        <v>0</v>
      </c>
      <c r="BA83" s="27"/>
      <c r="BB83" s="27"/>
      <c r="BC83" s="27"/>
      <c r="BD83" s="27"/>
      <c r="BE83" s="27"/>
      <c r="BF83" s="27"/>
      <c r="BG83" s="10">
        <f t="shared" si="84"/>
        <v>0</v>
      </c>
      <c r="BH83" s="10" t="str">
        <f t="shared" si="85"/>
        <v/>
      </c>
      <c r="BI83" s="10">
        <f t="shared" si="86"/>
        <v>0</v>
      </c>
      <c r="BJ83" s="95">
        <f t="shared" si="87"/>
        <v>0</v>
      </c>
      <c r="BK83" s="95">
        <f t="shared" si="88"/>
        <v>0</v>
      </c>
      <c r="BL83" s="57" t="str">
        <f t="shared" si="89"/>
        <v/>
      </c>
    </row>
    <row r="84" spans="1:64" ht="22.5" hidden="1" customHeight="1" thickTop="1" x14ac:dyDescent="0.2">
      <c r="A84" s="52"/>
      <c r="B84" s="102"/>
      <c r="D84" s="78"/>
      <c r="E84" s="47" t="s">
        <v>32</v>
      </c>
      <c r="F84" s="35" t="str">
        <f t="shared" si="60"/>
        <v/>
      </c>
      <c r="G84" s="56"/>
      <c r="H84" s="27"/>
      <c r="I84" s="27"/>
      <c r="J84" s="7" t="str">
        <f t="shared" si="61"/>
        <v/>
      </c>
      <c r="K84" s="35" t="str">
        <f t="shared" si="62"/>
        <v/>
      </c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10">
        <f t="shared" si="63"/>
        <v>0</v>
      </c>
      <c r="W84" s="35" t="str">
        <f t="shared" si="64"/>
        <v/>
      </c>
      <c r="X84" s="10">
        <f t="shared" si="65"/>
        <v>0</v>
      </c>
      <c r="Y84" s="10" t="e">
        <f t="shared" si="66"/>
        <v>#VALUE!</v>
      </c>
      <c r="Z84" s="104" t="e">
        <f t="shared" si="67"/>
        <v>#VALUE!</v>
      </c>
      <c r="AA84" s="34" t="e">
        <f t="shared" si="68"/>
        <v>#DIV/0!</v>
      </c>
      <c r="AB84" s="34" t="e">
        <f t="shared" si="69"/>
        <v>#VALUE!</v>
      </c>
      <c r="AC84" s="27"/>
      <c r="AD84" s="27"/>
      <c r="AE84" s="27"/>
      <c r="AF84" s="27"/>
      <c r="AG84" s="27"/>
      <c r="AH84" s="27"/>
      <c r="AI84" s="10">
        <f t="shared" si="70"/>
        <v>0</v>
      </c>
      <c r="AJ84" s="10" t="str">
        <f t="shared" si="71"/>
        <v/>
      </c>
      <c r="AK84" s="10">
        <f t="shared" si="72"/>
        <v>0</v>
      </c>
      <c r="AL84" s="10" t="str">
        <f t="shared" si="73"/>
        <v/>
      </c>
      <c r="AM84" s="10">
        <f t="shared" si="74"/>
        <v>0</v>
      </c>
      <c r="AN84" s="10">
        <f t="shared" si="75"/>
        <v>0</v>
      </c>
      <c r="AO84" s="10" t="str">
        <f t="shared" si="76"/>
        <v/>
      </c>
      <c r="AP84" s="57" t="str">
        <f t="shared" si="77"/>
        <v/>
      </c>
      <c r="AQ84" s="11"/>
      <c r="AR84" s="10">
        <f t="shared" si="78"/>
        <v>0</v>
      </c>
      <c r="AS84" s="10">
        <f t="shared" si="79"/>
        <v>0</v>
      </c>
      <c r="AT84" s="95">
        <f t="shared" si="80"/>
        <v>0</v>
      </c>
      <c r="AU84" s="95">
        <f t="shared" si="81"/>
        <v>0</v>
      </c>
      <c r="AV84" s="95">
        <f t="shared" si="82"/>
        <v>0</v>
      </c>
      <c r="AW84" s="103">
        <f t="shared" si="83"/>
        <v>0</v>
      </c>
      <c r="BA84" s="27"/>
      <c r="BB84" s="27"/>
      <c r="BC84" s="27"/>
      <c r="BD84" s="27"/>
      <c r="BE84" s="27"/>
      <c r="BF84" s="27"/>
      <c r="BG84" s="10">
        <f t="shared" si="84"/>
        <v>0</v>
      </c>
      <c r="BH84" s="10" t="str">
        <f t="shared" si="85"/>
        <v/>
      </c>
      <c r="BI84" s="10">
        <f t="shared" si="86"/>
        <v>0</v>
      </c>
      <c r="BJ84" s="95">
        <f t="shared" si="87"/>
        <v>0</v>
      </c>
      <c r="BK84" s="95">
        <f t="shared" si="88"/>
        <v>0</v>
      </c>
      <c r="BL84" s="57" t="str">
        <f t="shared" si="89"/>
        <v/>
      </c>
    </row>
    <row r="85" spans="1:64" ht="22.5" hidden="1" customHeight="1" thickTop="1" x14ac:dyDescent="0.2">
      <c r="A85" s="52"/>
      <c r="B85" s="102"/>
      <c r="D85" s="78"/>
      <c r="E85" s="47" t="s">
        <v>32</v>
      </c>
      <c r="F85" s="35" t="str">
        <f t="shared" si="60"/>
        <v/>
      </c>
      <c r="G85" s="56"/>
      <c r="H85" s="27"/>
      <c r="I85" s="27"/>
      <c r="J85" s="7" t="str">
        <f t="shared" si="61"/>
        <v/>
      </c>
      <c r="K85" s="35" t="str">
        <f t="shared" si="62"/>
        <v/>
      </c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10">
        <f t="shared" si="63"/>
        <v>0</v>
      </c>
      <c r="W85" s="35" t="str">
        <f t="shared" si="64"/>
        <v/>
      </c>
      <c r="X85" s="10">
        <f t="shared" si="65"/>
        <v>0</v>
      </c>
      <c r="Y85" s="10" t="e">
        <f t="shared" si="66"/>
        <v>#VALUE!</v>
      </c>
      <c r="Z85" s="104" t="e">
        <f t="shared" si="67"/>
        <v>#VALUE!</v>
      </c>
      <c r="AA85" s="34" t="e">
        <f t="shared" si="68"/>
        <v>#DIV/0!</v>
      </c>
      <c r="AB85" s="34" t="e">
        <f t="shared" si="69"/>
        <v>#VALUE!</v>
      </c>
      <c r="AC85" s="27"/>
      <c r="AD85" s="27"/>
      <c r="AE85" s="27"/>
      <c r="AF85" s="27"/>
      <c r="AG85" s="27"/>
      <c r="AH85" s="27"/>
      <c r="AI85" s="10">
        <f t="shared" si="70"/>
        <v>0</v>
      </c>
      <c r="AJ85" s="10" t="str">
        <f t="shared" si="71"/>
        <v/>
      </c>
      <c r="AK85" s="10">
        <f t="shared" si="72"/>
        <v>0</v>
      </c>
      <c r="AL85" s="10" t="str">
        <f t="shared" si="73"/>
        <v/>
      </c>
      <c r="AM85" s="10">
        <f t="shared" si="74"/>
        <v>0</v>
      </c>
      <c r="AN85" s="10">
        <f t="shared" si="75"/>
        <v>0</v>
      </c>
      <c r="AO85" s="10" t="str">
        <f t="shared" si="76"/>
        <v/>
      </c>
      <c r="AP85" s="57" t="str">
        <f t="shared" si="77"/>
        <v/>
      </c>
      <c r="AQ85" s="11"/>
      <c r="AR85" s="10">
        <f t="shared" si="78"/>
        <v>0</v>
      </c>
      <c r="AS85" s="10">
        <f t="shared" si="79"/>
        <v>0</v>
      </c>
      <c r="AT85" s="95">
        <f t="shared" si="80"/>
        <v>0</v>
      </c>
      <c r="AU85" s="95">
        <f t="shared" si="81"/>
        <v>0</v>
      </c>
      <c r="AV85" s="95">
        <f t="shared" si="82"/>
        <v>0</v>
      </c>
      <c r="AW85" s="103">
        <f t="shared" si="83"/>
        <v>0</v>
      </c>
      <c r="BA85" s="27"/>
      <c r="BB85" s="27"/>
      <c r="BC85" s="27"/>
      <c r="BD85" s="27"/>
      <c r="BE85" s="27"/>
      <c r="BF85" s="27"/>
      <c r="BG85" s="10">
        <f t="shared" si="84"/>
        <v>0</v>
      </c>
      <c r="BH85" s="10" t="str">
        <f t="shared" si="85"/>
        <v/>
      </c>
      <c r="BI85" s="10">
        <f t="shared" si="86"/>
        <v>0</v>
      </c>
      <c r="BJ85" s="95">
        <f t="shared" si="87"/>
        <v>0</v>
      </c>
      <c r="BK85" s="95">
        <f t="shared" si="88"/>
        <v>0</v>
      </c>
      <c r="BL85" s="57" t="str">
        <f t="shared" si="89"/>
        <v/>
      </c>
    </row>
    <row r="86" spans="1:64" hidden="1" thickTop="1" x14ac:dyDescent="0.2">
      <c r="A86" s="52"/>
      <c r="B86" s="102"/>
      <c r="D86" s="78"/>
      <c r="E86" s="47" t="s">
        <v>32</v>
      </c>
      <c r="F86" s="35" t="str">
        <f t="shared" si="60"/>
        <v/>
      </c>
      <c r="G86" s="56"/>
      <c r="H86" s="27"/>
      <c r="I86" s="27"/>
      <c r="J86" s="7" t="str">
        <f t="shared" si="61"/>
        <v/>
      </c>
      <c r="K86" s="35" t="str">
        <f t="shared" si="62"/>
        <v/>
      </c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10">
        <f t="shared" si="63"/>
        <v>0</v>
      </c>
      <c r="W86" s="35" t="str">
        <f t="shared" si="64"/>
        <v/>
      </c>
      <c r="X86" s="10">
        <f t="shared" si="65"/>
        <v>0</v>
      </c>
      <c r="Y86" s="10" t="e">
        <f t="shared" si="66"/>
        <v>#VALUE!</v>
      </c>
      <c r="Z86" s="104" t="e">
        <f t="shared" si="67"/>
        <v>#VALUE!</v>
      </c>
      <c r="AA86" s="34" t="e">
        <f t="shared" si="68"/>
        <v>#DIV/0!</v>
      </c>
      <c r="AB86" s="34" t="e">
        <f t="shared" si="69"/>
        <v>#VALUE!</v>
      </c>
      <c r="AC86" s="27"/>
      <c r="AD86" s="27"/>
      <c r="AE86" s="27"/>
      <c r="AF86" s="27"/>
      <c r="AG86" s="27"/>
      <c r="AH86" s="27"/>
      <c r="AI86" s="10">
        <f t="shared" si="70"/>
        <v>0</v>
      </c>
      <c r="AJ86" s="10" t="str">
        <f t="shared" si="71"/>
        <v/>
      </c>
      <c r="AK86" s="10">
        <f t="shared" si="72"/>
        <v>0</v>
      </c>
      <c r="AL86" s="10" t="str">
        <f t="shared" si="73"/>
        <v/>
      </c>
      <c r="AM86" s="10">
        <f t="shared" si="74"/>
        <v>0</v>
      </c>
      <c r="AN86" s="10">
        <f t="shared" si="75"/>
        <v>0</v>
      </c>
      <c r="AO86" s="10" t="str">
        <f t="shared" si="76"/>
        <v/>
      </c>
      <c r="AP86" s="57" t="str">
        <f t="shared" si="77"/>
        <v/>
      </c>
      <c r="AQ86" s="11"/>
      <c r="AR86" s="10">
        <f t="shared" si="78"/>
        <v>0</v>
      </c>
      <c r="AS86" s="10">
        <f t="shared" si="79"/>
        <v>0</v>
      </c>
      <c r="AT86" s="95">
        <f t="shared" si="80"/>
        <v>0</v>
      </c>
      <c r="AU86" s="95">
        <f t="shared" si="81"/>
        <v>0</v>
      </c>
      <c r="AV86" s="95">
        <f t="shared" si="82"/>
        <v>0</v>
      </c>
      <c r="AW86" s="103">
        <f t="shared" si="83"/>
        <v>0</v>
      </c>
      <c r="BA86" s="27"/>
      <c r="BB86" s="27"/>
      <c r="BC86" s="27"/>
      <c r="BD86" s="27"/>
      <c r="BE86" s="27"/>
      <c r="BF86" s="27"/>
      <c r="BG86" s="10">
        <f t="shared" si="84"/>
        <v>0</v>
      </c>
      <c r="BH86" s="10" t="str">
        <f t="shared" si="85"/>
        <v/>
      </c>
      <c r="BI86" s="10">
        <f t="shared" si="86"/>
        <v>0</v>
      </c>
      <c r="BJ86" s="95">
        <f t="shared" si="87"/>
        <v>0</v>
      </c>
      <c r="BK86" s="95">
        <f t="shared" si="88"/>
        <v>0</v>
      </c>
      <c r="BL86" s="57" t="str">
        <f t="shared" si="89"/>
        <v/>
      </c>
    </row>
    <row r="87" spans="1:64" ht="22.5" hidden="1" customHeight="1" thickTop="1" x14ac:dyDescent="0.2">
      <c r="A87" s="52"/>
      <c r="B87" s="102"/>
      <c r="D87" s="78"/>
      <c r="E87" s="47" t="s">
        <v>32</v>
      </c>
      <c r="F87" s="35" t="str">
        <f t="shared" si="60"/>
        <v/>
      </c>
      <c r="G87" s="56"/>
      <c r="H87" s="27"/>
      <c r="I87" s="27"/>
      <c r="J87" s="7" t="str">
        <f t="shared" si="61"/>
        <v/>
      </c>
      <c r="K87" s="35" t="str">
        <f t="shared" si="62"/>
        <v/>
      </c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10">
        <f t="shared" si="63"/>
        <v>0</v>
      </c>
      <c r="W87" s="35" t="str">
        <f t="shared" si="64"/>
        <v/>
      </c>
      <c r="X87" s="10">
        <f t="shared" si="65"/>
        <v>0</v>
      </c>
      <c r="Y87" s="10" t="e">
        <f t="shared" si="66"/>
        <v>#VALUE!</v>
      </c>
      <c r="Z87" s="104" t="e">
        <f t="shared" si="67"/>
        <v>#VALUE!</v>
      </c>
      <c r="AA87" s="34" t="e">
        <f t="shared" si="68"/>
        <v>#DIV/0!</v>
      </c>
      <c r="AB87" s="34" t="e">
        <f t="shared" si="69"/>
        <v>#VALUE!</v>
      </c>
      <c r="AC87" s="27"/>
      <c r="AD87" s="27"/>
      <c r="AE87" s="27"/>
      <c r="AF87" s="27"/>
      <c r="AG87" s="27"/>
      <c r="AH87" s="27"/>
      <c r="AI87" s="10">
        <f t="shared" si="70"/>
        <v>0</v>
      </c>
      <c r="AJ87" s="10" t="str">
        <f t="shared" si="71"/>
        <v/>
      </c>
      <c r="AK87" s="10">
        <f t="shared" si="72"/>
        <v>0</v>
      </c>
      <c r="AL87" s="10" t="str">
        <f t="shared" si="73"/>
        <v/>
      </c>
      <c r="AM87" s="10">
        <f t="shared" si="74"/>
        <v>0</v>
      </c>
      <c r="AN87" s="10">
        <f t="shared" si="75"/>
        <v>0</v>
      </c>
      <c r="AO87" s="10" t="str">
        <f t="shared" si="76"/>
        <v/>
      </c>
      <c r="AP87" s="57" t="str">
        <f t="shared" si="77"/>
        <v/>
      </c>
      <c r="AQ87" s="11"/>
      <c r="AR87" s="10">
        <f t="shared" si="78"/>
        <v>0</v>
      </c>
      <c r="AS87" s="10">
        <f t="shared" si="79"/>
        <v>0</v>
      </c>
      <c r="AT87" s="95">
        <f t="shared" si="80"/>
        <v>0</v>
      </c>
      <c r="AU87" s="95">
        <f t="shared" si="81"/>
        <v>0</v>
      </c>
      <c r="AV87" s="95">
        <f t="shared" si="82"/>
        <v>0</v>
      </c>
      <c r="AW87" s="103">
        <f t="shared" si="83"/>
        <v>0</v>
      </c>
      <c r="BA87" s="27"/>
      <c r="BB87" s="27"/>
      <c r="BC87" s="27"/>
      <c r="BD87" s="27"/>
      <c r="BE87" s="27"/>
      <c r="BF87" s="27"/>
      <c r="BG87" s="10">
        <f t="shared" si="84"/>
        <v>0</v>
      </c>
      <c r="BH87" s="10" t="str">
        <f t="shared" si="85"/>
        <v/>
      </c>
      <c r="BI87" s="10">
        <f t="shared" si="86"/>
        <v>0</v>
      </c>
      <c r="BJ87" s="95">
        <f t="shared" si="87"/>
        <v>0</v>
      </c>
      <c r="BK87" s="95">
        <f t="shared" si="88"/>
        <v>0</v>
      </c>
      <c r="BL87" s="57" t="str">
        <f t="shared" si="89"/>
        <v/>
      </c>
    </row>
    <row r="88" spans="1:64" hidden="1" thickTop="1" x14ac:dyDescent="0.2">
      <c r="A88" s="52"/>
      <c r="B88" s="102"/>
      <c r="D88" s="78"/>
      <c r="E88" s="47" t="s">
        <v>32</v>
      </c>
      <c r="F88" s="35" t="str">
        <f t="shared" si="60"/>
        <v/>
      </c>
      <c r="G88" s="56"/>
      <c r="H88" s="27"/>
      <c r="I88" s="27"/>
      <c r="J88" s="7" t="str">
        <f t="shared" si="61"/>
        <v/>
      </c>
      <c r="K88" s="35" t="str">
        <f t="shared" si="62"/>
        <v/>
      </c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10">
        <f t="shared" si="63"/>
        <v>0</v>
      </c>
      <c r="W88" s="35" t="str">
        <f t="shared" si="64"/>
        <v/>
      </c>
      <c r="X88" s="10">
        <f t="shared" si="65"/>
        <v>0</v>
      </c>
      <c r="Y88" s="10" t="e">
        <f t="shared" si="66"/>
        <v>#VALUE!</v>
      </c>
      <c r="Z88" s="104" t="e">
        <f t="shared" si="67"/>
        <v>#VALUE!</v>
      </c>
      <c r="AA88" s="34" t="e">
        <f t="shared" si="68"/>
        <v>#DIV/0!</v>
      </c>
      <c r="AB88" s="34" t="e">
        <f t="shared" si="69"/>
        <v>#VALUE!</v>
      </c>
      <c r="AC88" s="27"/>
      <c r="AD88" s="27"/>
      <c r="AE88" s="27"/>
      <c r="AF88" s="27"/>
      <c r="AG88" s="27"/>
      <c r="AH88" s="27"/>
      <c r="AI88" s="10">
        <f t="shared" si="70"/>
        <v>0</v>
      </c>
      <c r="AJ88" s="10" t="str">
        <f t="shared" si="71"/>
        <v/>
      </c>
      <c r="AK88" s="10">
        <f t="shared" si="72"/>
        <v>0</v>
      </c>
      <c r="AL88" s="10" t="str">
        <f t="shared" si="73"/>
        <v/>
      </c>
      <c r="AM88" s="10">
        <f t="shared" si="74"/>
        <v>0</v>
      </c>
      <c r="AN88" s="10">
        <f t="shared" si="75"/>
        <v>0</v>
      </c>
      <c r="AO88" s="10" t="str">
        <f t="shared" si="76"/>
        <v/>
      </c>
      <c r="AP88" s="57" t="str">
        <f t="shared" si="77"/>
        <v/>
      </c>
      <c r="AQ88" s="11"/>
      <c r="AR88" s="10">
        <f t="shared" si="78"/>
        <v>0</v>
      </c>
      <c r="AS88" s="10">
        <f t="shared" si="79"/>
        <v>0</v>
      </c>
      <c r="AT88" s="95">
        <f t="shared" si="80"/>
        <v>0</v>
      </c>
      <c r="AU88" s="95">
        <f t="shared" si="81"/>
        <v>0</v>
      </c>
      <c r="AV88" s="95">
        <f t="shared" si="82"/>
        <v>0</v>
      </c>
      <c r="AW88" s="103">
        <f t="shared" si="83"/>
        <v>0</v>
      </c>
      <c r="BA88" s="27"/>
      <c r="BB88" s="27"/>
      <c r="BC88" s="27"/>
      <c r="BD88" s="27"/>
      <c r="BE88" s="27"/>
      <c r="BF88" s="27"/>
      <c r="BG88" s="10">
        <f t="shared" si="84"/>
        <v>0</v>
      </c>
      <c r="BH88" s="10" t="str">
        <f t="shared" si="85"/>
        <v/>
      </c>
      <c r="BI88" s="10">
        <f t="shared" si="86"/>
        <v>0</v>
      </c>
      <c r="BJ88" s="95">
        <f t="shared" si="87"/>
        <v>0</v>
      </c>
      <c r="BK88" s="95">
        <f t="shared" si="88"/>
        <v>0</v>
      </c>
      <c r="BL88" s="57" t="str">
        <f t="shared" si="89"/>
        <v/>
      </c>
    </row>
    <row r="89" spans="1:64" ht="22.5" hidden="1" customHeight="1" thickTop="1" x14ac:dyDescent="0.2">
      <c r="A89" s="52"/>
      <c r="B89" s="102"/>
      <c r="D89" s="78"/>
      <c r="E89" s="47" t="s">
        <v>32</v>
      </c>
      <c r="F89" s="35" t="str">
        <f t="shared" si="60"/>
        <v/>
      </c>
      <c r="G89" s="56"/>
      <c r="H89" s="27"/>
      <c r="I89" s="27"/>
      <c r="J89" s="7" t="str">
        <f t="shared" si="61"/>
        <v/>
      </c>
      <c r="K89" s="35" t="str">
        <f t="shared" si="62"/>
        <v/>
      </c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10">
        <f t="shared" si="63"/>
        <v>0</v>
      </c>
      <c r="W89" s="35" t="str">
        <f t="shared" si="64"/>
        <v/>
      </c>
      <c r="X89" s="10">
        <f t="shared" si="65"/>
        <v>0</v>
      </c>
      <c r="Y89" s="10" t="e">
        <f t="shared" si="66"/>
        <v>#VALUE!</v>
      </c>
      <c r="Z89" s="104" t="e">
        <f t="shared" si="67"/>
        <v>#VALUE!</v>
      </c>
      <c r="AA89" s="34" t="e">
        <f t="shared" si="68"/>
        <v>#DIV/0!</v>
      </c>
      <c r="AB89" s="34" t="e">
        <f t="shared" si="69"/>
        <v>#VALUE!</v>
      </c>
      <c r="AC89" s="27"/>
      <c r="AD89" s="27"/>
      <c r="AE89" s="27"/>
      <c r="AF89" s="27"/>
      <c r="AG89" s="27"/>
      <c r="AH89" s="27"/>
      <c r="AI89" s="10">
        <f t="shared" si="70"/>
        <v>0</v>
      </c>
      <c r="AJ89" s="10" t="str">
        <f t="shared" si="71"/>
        <v/>
      </c>
      <c r="AK89" s="10">
        <f t="shared" si="72"/>
        <v>0</v>
      </c>
      <c r="AL89" s="10" t="str">
        <f t="shared" si="73"/>
        <v/>
      </c>
      <c r="AM89" s="10">
        <f t="shared" si="74"/>
        <v>0</v>
      </c>
      <c r="AN89" s="10">
        <f t="shared" si="75"/>
        <v>0</v>
      </c>
      <c r="AO89" s="10" t="str">
        <f t="shared" si="76"/>
        <v/>
      </c>
      <c r="AP89" s="57" t="str">
        <f t="shared" si="77"/>
        <v/>
      </c>
      <c r="AQ89" s="11"/>
      <c r="AR89" s="10">
        <f t="shared" si="78"/>
        <v>0</v>
      </c>
      <c r="AS89" s="10">
        <f t="shared" si="79"/>
        <v>0</v>
      </c>
      <c r="AT89" s="95">
        <f t="shared" si="80"/>
        <v>0</v>
      </c>
      <c r="AU89" s="95">
        <f t="shared" si="81"/>
        <v>0</v>
      </c>
      <c r="AV89" s="95">
        <f t="shared" si="82"/>
        <v>0</v>
      </c>
      <c r="AW89" s="103">
        <f t="shared" si="83"/>
        <v>0</v>
      </c>
      <c r="BA89" s="27"/>
      <c r="BB89" s="27"/>
      <c r="BC89" s="27"/>
      <c r="BD89" s="27"/>
      <c r="BE89" s="27"/>
      <c r="BF89" s="27"/>
      <c r="BG89" s="10">
        <f t="shared" si="84"/>
        <v>0</v>
      </c>
      <c r="BH89" s="10" t="str">
        <f t="shared" si="85"/>
        <v/>
      </c>
      <c r="BI89" s="10">
        <f t="shared" si="86"/>
        <v>0</v>
      </c>
      <c r="BJ89" s="95">
        <f t="shared" si="87"/>
        <v>0</v>
      </c>
      <c r="BK89" s="95">
        <f t="shared" si="88"/>
        <v>0</v>
      </c>
      <c r="BL89" s="57" t="str">
        <f t="shared" si="89"/>
        <v/>
      </c>
    </row>
    <row r="90" spans="1:64" ht="22.5" hidden="1" customHeight="1" thickTop="1" x14ac:dyDescent="0.2">
      <c r="A90" s="52"/>
      <c r="B90" s="102"/>
      <c r="D90" s="78"/>
      <c r="E90" s="47" t="s">
        <v>32</v>
      </c>
      <c r="F90" s="35" t="str">
        <f t="shared" si="60"/>
        <v/>
      </c>
      <c r="G90" s="56"/>
      <c r="H90" s="27"/>
      <c r="I90" s="27"/>
      <c r="J90" s="7" t="str">
        <f t="shared" si="61"/>
        <v/>
      </c>
      <c r="K90" s="35" t="str">
        <f t="shared" si="62"/>
        <v/>
      </c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10">
        <f t="shared" si="63"/>
        <v>0</v>
      </c>
      <c r="W90" s="35" t="str">
        <f t="shared" si="64"/>
        <v/>
      </c>
      <c r="X90" s="10">
        <f t="shared" si="65"/>
        <v>0</v>
      </c>
      <c r="Y90" s="10" t="e">
        <f t="shared" si="66"/>
        <v>#VALUE!</v>
      </c>
      <c r="Z90" s="104" t="e">
        <f t="shared" si="67"/>
        <v>#VALUE!</v>
      </c>
      <c r="AA90" s="34" t="e">
        <f t="shared" si="68"/>
        <v>#DIV/0!</v>
      </c>
      <c r="AB90" s="34" t="e">
        <f t="shared" si="69"/>
        <v>#VALUE!</v>
      </c>
      <c r="AC90" s="27"/>
      <c r="AD90" s="27"/>
      <c r="AE90" s="27"/>
      <c r="AF90" s="27"/>
      <c r="AG90" s="27"/>
      <c r="AH90" s="27"/>
      <c r="AI90" s="10">
        <f t="shared" si="70"/>
        <v>0</v>
      </c>
      <c r="AJ90" s="10" t="str">
        <f t="shared" si="71"/>
        <v/>
      </c>
      <c r="AK90" s="10">
        <f t="shared" si="72"/>
        <v>0</v>
      </c>
      <c r="AL90" s="10" t="str">
        <f t="shared" si="73"/>
        <v/>
      </c>
      <c r="AM90" s="10">
        <f t="shared" si="74"/>
        <v>0</v>
      </c>
      <c r="AN90" s="10">
        <f t="shared" si="75"/>
        <v>0</v>
      </c>
      <c r="AO90" s="10" t="str">
        <f t="shared" si="76"/>
        <v/>
      </c>
      <c r="AP90" s="57" t="str">
        <f t="shared" si="77"/>
        <v/>
      </c>
      <c r="AQ90" s="11"/>
      <c r="AR90" s="10">
        <f t="shared" si="78"/>
        <v>0</v>
      </c>
      <c r="AS90" s="10">
        <f t="shared" si="79"/>
        <v>0</v>
      </c>
      <c r="AT90" s="95">
        <f t="shared" si="80"/>
        <v>0</v>
      </c>
      <c r="AU90" s="95">
        <f t="shared" si="81"/>
        <v>0</v>
      </c>
      <c r="AV90" s="95">
        <f t="shared" si="82"/>
        <v>0</v>
      </c>
      <c r="AW90" s="103">
        <f t="shared" si="83"/>
        <v>0</v>
      </c>
      <c r="BA90" s="27"/>
      <c r="BB90" s="27"/>
      <c r="BC90" s="27"/>
      <c r="BD90" s="27"/>
      <c r="BE90" s="27"/>
      <c r="BF90" s="27"/>
      <c r="BG90" s="10">
        <f t="shared" si="84"/>
        <v>0</v>
      </c>
      <c r="BH90" s="10" t="str">
        <f t="shared" si="85"/>
        <v/>
      </c>
      <c r="BI90" s="10">
        <f t="shared" si="86"/>
        <v>0</v>
      </c>
      <c r="BJ90" s="95">
        <f t="shared" si="87"/>
        <v>0</v>
      </c>
      <c r="BK90" s="95">
        <f t="shared" si="88"/>
        <v>0</v>
      </c>
      <c r="BL90" s="57" t="str">
        <f t="shared" si="89"/>
        <v/>
      </c>
    </row>
    <row r="91" spans="1:64" hidden="1" thickTop="1" x14ac:dyDescent="0.2">
      <c r="A91" s="52"/>
      <c r="B91" s="102"/>
      <c r="D91" s="78"/>
      <c r="E91" s="47" t="s">
        <v>32</v>
      </c>
      <c r="F91" s="35" t="str">
        <f t="shared" si="60"/>
        <v/>
      </c>
      <c r="G91" s="56"/>
      <c r="H91" s="27"/>
      <c r="I91" s="27"/>
      <c r="J91" s="7" t="str">
        <f t="shared" si="61"/>
        <v/>
      </c>
      <c r="K91" s="35" t="str">
        <f t="shared" si="62"/>
        <v/>
      </c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10">
        <f t="shared" si="63"/>
        <v>0</v>
      </c>
      <c r="W91" s="35" t="str">
        <f t="shared" si="64"/>
        <v/>
      </c>
      <c r="X91" s="10">
        <f t="shared" si="65"/>
        <v>0</v>
      </c>
      <c r="Y91" s="10" t="e">
        <f t="shared" si="66"/>
        <v>#VALUE!</v>
      </c>
      <c r="Z91" s="104" t="e">
        <f t="shared" si="67"/>
        <v>#VALUE!</v>
      </c>
      <c r="AA91" s="34" t="e">
        <f t="shared" si="68"/>
        <v>#DIV/0!</v>
      </c>
      <c r="AB91" s="34" t="e">
        <f t="shared" si="69"/>
        <v>#VALUE!</v>
      </c>
      <c r="AC91" s="27"/>
      <c r="AD91" s="27"/>
      <c r="AE91" s="27"/>
      <c r="AF91" s="27"/>
      <c r="AG91" s="27"/>
      <c r="AH91" s="27"/>
      <c r="AI91" s="10">
        <f t="shared" si="70"/>
        <v>0</v>
      </c>
      <c r="AJ91" s="10" t="str">
        <f t="shared" si="71"/>
        <v/>
      </c>
      <c r="AK91" s="10">
        <f t="shared" si="72"/>
        <v>0</v>
      </c>
      <c r="AL91" s="10" t="str">
        <f t="shared" si="73"/>
        <v/>
      </c>
      <c r="AM91" s="10">
        <f t="shared" si="74"/>
        <v>0</v>
      </c>
      <c r="AN91" s="10">
        <f t="shared" si="75"/>
        <v>0</v>
      </c>
      <c r="AO91" s="10" t="str">
        <f t="shared" si="76"/>
        <v/>
      </c>
      <c r="AP91" s="57" t="str">
        <f t="shared" si="77"/>
        <v/>
      </c>
      <c r="AQ91" s="11"/>
      <c r="AR91" s="10">
        <f t="shared" si="78"/>
        <v>0</v>
      </c>
      <c r="AS91" s="10">
        <f t="shared" si="79"/>
        <v>0</v>
      </c>
      <c r="AT91" s="95">
        <f t="shared" si="80"/>
        <v>0</v>
      </c>
      <c r="AU91" s="95">
        <f t="shared" si="81"/>
        <v>0</v>
      </c>
      <c r="AV91" s="95">
        <f t="shared" si="82"/>
        <v>0</v>
      </c>
      <c r="AW91" s="103">
        <f t="shared" si="83"/>
        <v>0</v>
      </c>
      <c r="BA91" s="27"/>
      <c r="BB91" s="27"/>
      <c r="BC91" s="27"/>
      <c r="BD91" s="27"/>
      <c r="BE91" s="27"/>
      <c r="BF91" s="27"/>
      <c r="BG91" s="10">
        <f t="shared" si="84"/>
        <v>0</v>
      </c>
      <c r="BH91" s="10" t="str">
        <f t="shared" si="85"/>
        <v/>
      </c>
      <c r="BI91" s="10">
        <f t="shared" si="86"/>
        <v>0</v>
      </c>
      <c r="BJ91" s="95">
        <f t="shared" si="87"/>
        <v>0</v>
      </c>
      <c r="BK91" s="95">
        <f t="shared" si="88"/>
        <v>0</v>
      </c>
      <c r="BL91" s="57" t="str">
        <f t="shared" si="89"/>
        <v/>
      </c>
    </row>
    <row r="92" spans="1:64" hidden="1" thickTop="1" x14ac:dyDescent="0.2">
      <c r="A92" s="52"/>
      <c r="B92" s="102"/>
      <c r="D92" s="78"/>
      <c r="E92" s="47" t="s">
        <v>32</v>
      </c>
      <c r="F92" s="35" t="str">
        <f t="shared" si="60"/>
        <v/>
      </c>
      <c r="G92" s="56"/>
      <c r="H92" s="27"/>
      <c r="I92" s="27"/>
      <c r="J92" s="7" t="str">
        <f t="shared" si="61"/>
        <v/>
      </c>
      <c r="K92" s="35" t="str">
        <f t="shared" si="62"/>
        <v/>
      </c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10">
        <f t="shared" si="63"/>
        <v>0</v>
      </c>
      <c r="W92" s="35" t="str">
        <f t="shared" si="64"/>
        <v/>
      </c>
      <c r="X92" s="10">
        <f t="shared" si="65"/>
        <v>0</v>
      </c>
      <c r="Y92" s="10" t="e">
        <f t="shared" si="66"/>
        <v>#VALUE!</v>
      </c>
      <c r="Z92" s="104" t="e">
        <f t="shared" si="67"/>
        <v>#VALUE!</v>
      </c>
      <c r="AA92" s="34" t="e">
        <f t="shared" si="68"/>
        <v>#DIV/0!</v>
      </c>
      <c r="AB92" s="34" t="e">
        <f t="shared" si="69"/>
        <v>#VALUE!</v>
      </c>
      <c r="AC92" s="27"/>
      <c r="AD92" s="27"/>
      <c r="AE92" s="27"/>
      <c r="AF92" s="27"/>
      <c r="AG92" s="27"/>
      <c r="AH92" s="27"/>
      <c r="AI92" s="10">
        <f t="shared" si="70"/>
        <v>0</v>
      </c>
      <c r="AJ92" s="10" t="str">
        <f t="shared" si="71"/>
        <v/>
      </c>
      <c r="AK92" s="10">
        <f t="shared" si="72"/>
        <v>0</v>
      </c>
      <c r="AL92" s="10" t="str">
        <f t="shared" si="73"/>
        <v/>
      </c>
      <c r="AM92" s="10">
        <f t="shared" si="74"/>
        <v>0</v>
      </c>
      <c r="AN92" s="10">
        <f t="shared" si="75"/>
        <v>0</v>
      </c>
      <c r="AO92" s="10" t="str">
        <f t="shared" si="76"/>
        <v/>
      </c>
      <c r="AP92" s="57" t="str">
        <f t="shared" si="77"/>
        <v/>
      </c>
      <c r="AQ92" s="11"/>
      <c r="AR92" s="10">
        <f t="shared" si="78"/>
        <v>0</v>
      </c>
      <c r="AS92" s="10">
        <f t="shared" si="79"/>
        <v>0</v>
      </c>
      <c r="AT92" s="95">
        <f t="shared" si="80"/>
        <v>0</v>
      </c>
      <c r="AU92" s="95">
        <f t="shared" si="81"/>
        <v>0</v>
      </c>
      <c r="AV92" s="95">
        <f t="shared" si="82"/>
        <v>0</v>
      </c>
      <c r="AW92" s="103">
        <f t="shared" si="83"/>
        <v>0</v>
      </c>
      <c r="BA92" s="27"/>
      <c r="BB92" s="27"/>
      <c r="BC92" s="27"/>
      <c r="BD92" s="27"/>
      <c r="BE92" s="27"/>
      <c r="BF92" s="27"/>
      <c r="BG92" s="10">
        <f t="shared" si="84"/>
        <v>0</v>
      </c>
      <c r="BH92" s="10" t="str">
        <f t="shared" si="85"/>
        <v/>
      </c>
      <c r="BI92" s="10">
        <f t="shared" si="86"/>
        <v>0</v>
      </c>
      <c r="BJ92" s="95">
        <f t="shared" si="87"/>
        <v>0</v>
      </c>
      <c r="BK92" s="95">
        <f t="shared" si="88"/>
        <v>0</v>
      </c>
      <c r="BL92" s="57" t="str">
        <f t="shared" si="89"/>
        <v/>
      </c>
    </row>
    <row r="93" spans="1:64" hidden="1" thickTop="1" x14ac:dyDescent="0.2">
      <c r="A93" s="52"/>
      <c r="B93" s="102"/>
      <c r="D93" s="78"/>
      <c r="E93" s="47" t="s">
        <v>32</v>
      </c>
      <c r="F93" s="35" t="str">
        <f t="shared" si="60"/>
        <v/>
      </c>
      <c r="G93" s="56"/>
      <c r="H93" s="27"/>
      <c r="I93" s="27"/>
      <c r="J93" s="7" t="str">
        <f t="shared" si="61"/>
        <v/>
      </c>
      <c r="K93" s="35" t="str">
        <f t="shared" si="62"/>
        <v/>
      </c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10">
        <f t="shared" si="63"/>
        <v>0</v>
      </c>
      <c r="W93" s="35" t="str">
        <f t="shared" si="64"/>
        <v/>
      </c>
      <c r="X93" s="10">
        <f t="shared" si="65"/>
        <v>0</v>
      </c>
      <c r="Y93" s="10" t="e">
        <f t="shared" si="66"/>
        <v>#VALUE!</v>
      </c>
      <c r="Z93" s="104" t="e">
        <f t="shared" si="67"/>
        <v>#VALUE!</v>
      </c>
      <c r="AA93" s="34" t="e">
        <f t="shared" si="68"/>
        <v>#DIV/0!</v>
      </c>
      <c r="AB93" s="34" t="e">
        <f t="shared" si="69"/>
        <v>#VALUE!</v>
      </c>
      <c r="AC93" s="27"/>
      <c r="AD93" s="27"/>
      <c r="AE93" s="27"/>
      <c r="AF93" s="27"/>
      <c r="AG93" s="27"/>
      <c r="AH93" s="27"/>
      <c r="AI93" s="10">
        <f t="shared" si="70"/>
        <v>0</v>
      </c>
      <c r="AJ93" s="10" t="str">
        <f t="shared" si="71"/>
        <v/>
      </c>
      <c r="AK93" s="10">
        <f t="shared" si="72"/>
        <v>0</v>
      </c>
      <c r="AL93" s="10" t="str">
        <f t="shared" si="73"/>
        <v/>
      </c>
      <c r="AM93" s="10">
        <f t="shared" si="74"/>
        <v>0</v>
      </c>
      <c r="AN93" s="10">
        <f t="shared" si="75"/>
        <v>0</v>
      </c>
      <c r="AO93" s="10" t="str">
        <f t="shared" si="76"/>
        <v/>
      </c>
      <c r="AP93" s="57" t="str">
        <f t="shared" si="77"/>
        <v/>
      </c>
      <c r="AQ93" s="11"/>
      <c r="AR93" s="10">
        <f t="shared" si="78"/>
        <v>0</v>
      </c>
      <c r="AS93" s="10">
        <f t="shared" si="79"/>
        <v>0</v>
      </c>
      <c r="AT93" s="95">
        <f t="shared" si="80"/>
        <v>0</v>
      </c>
      <c r="AU93" s="95">
        <f t="shared" si="81"/>
        <v>0</v>
      </c>
      <c r="AV93" s="95">
        <f t="shared" si="82"/>
        <v>0</v>
      </c>
      <c r="AW93" s="103">
        <f t="shared" si="83"/>
        <v>0</v>
      </c>
      <c r="BA93" s="27"/>
      <c r="BB93" s="27"/>
      <c r="BC93" s="27"/>
      <c r="BD93" s="27"/>
      <c r="BE93" s="27"/>
      <c r="BF93" s="27"/>
      <c r="BG93" s="10">
        <f t="shared" si="84"/>
        <v>0</v>
      </c>
      <c r="BH93" s="10" t="str">
        <f t="shared" si="85"/>
        <v/>
      </c>
      <c r="BI93" s="10">
        <f t="shared" si="86"/>
        <v>0</v>
      </c>
      <c r="BJ93" s="95">
        <f t="shared" si="87"/>
        <v>0</v>
      </c>
      <c r="BK93" s="95">
        <f t="shared" si="88"/>
        <v>0</v>
      </c>
      <c r="BL93" s="57" t="str">
        <f t="shared" si="89"/>
        <v/>
      </c>
    </row>
    <row r="94" spans="1:64" hidden="1" thickTop="1" x14ac:dyDescent="0.2">
      <c r="A94" s="52"/>
      <c r="B94" s="102"/>
      <c r="D94" s="78"/>
      <c r="E94" s="47" t="s">
        <v>32</v>
      </c>
      <c r="F94" s="35" t="str">
        <f t="shared" si="60"/>
        <v/>
      </c>
      <c r="G94" s="56"/>
      <c r="H94" s="27"/>
      <c r="I94" s="27"/>
      <c r="J94" s="7" t="str">
        <f t="shared" si="61"/>
        <v/>
      </c>
      <c r="K94" s="35" t="str">
        <f t="shared" si="62"/>
        <v/>
      </c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10">
        <f t="shared" si="63"/>
        <v>0</v>
      </c>
      <c r="W94" s="35" t="str">
        <f t="shared" si="64"/>
        <v/>
      </c>
      <c r="X94" s="10">
        <f t="shared" si="65"/>
        <v>0</v>
      </c>
      <c r="Y94" s="10" t="e">
        <f t="shared" si="66"/>
        <v>#VALUE!</v>
      </c>
      <c r="Z94" s="104" t="e">
        <f t="shared" si="67"/>
        <v>#VALUE!</v>
      </c>
      <c r="AA94" s="34" t="e">
        <f t="shared" si="68"/>
        <v>#DIV/0!</v>
      </c>
      <c r="AB94" s="34" t="e">
        <f t="shared" si="69"/>
        <v>#VALUE!</v>
      </c>
      <c r="AC94" s="27"/>
      <c r="AD94" s="27"/>
      <c r="AE94" s="27"/>
      <c r="AF94" s="27"/>
      <c r="AG94" s="27"/>
      <c r="AH94" s="27"/>
      <c r="AI94" s="10">
        <f t="shared" si="70"/>
        <v>0</v>
      </c>
      <c r="AJ94" s="10" t="str">
        <f t="shared" si="71"/>
        <v/>
      </c>
      <c r="AK94" s="10">
        <f t="shared" si="72"/>
        <v>0</v>
      </c>
      <c r="AL94" s="10" t="str">
        <f t="shared" si="73"/>
        <v/>
      </c>
      <c r="AM94" s="10">
        <f t="shared" si="74"/>
        <v>0</v>
      </c>
      <c r="AN94" s="10">
        <f t="shared" si="75"/>
        <v>0</v>
      </c>
      <c r="AO94" s="10" t="str">
        <f t="shared" si="76"/>
        <v/>
      </c>
      <c r="AP94" s="57" t="str">
        <f t="shared" si="77"/>
        <v/>
      </c>
      <c r="AQ94" s="11"/>
      <c r="AR94" s="10">
        <f t="shared" si="78"/>
        <v>0</v>
      </c>
      <c r="AS94" s="10">
        <f t="shared" si="79"/>
        <v>0</v>
      </c>
      <c r="AT94" s="95">
        <f t="shared" si="80"/>
        <v>0</v>
      </c>
      <c r="AU94" s="95">
        <f t="shared" si="81"/>
        <v>0</v>
      </c>
      <c r="AV94" s="95">
        <f t="shared" si="82"/>
        <v>0</v>
      </c>
      <c r="AW94" s="103">
        <f t="shared" si="83"/>
        <v>0</v>
      </c>
      <c r="BA94" s="27"/>
      <c r="BB94" s="27"/>
      <c r="BC94" s="27"/>
      <c r="BD94" s="27"/>
      <c r="BE94" s="27"/>
      <c r="BF94" s="27"/>
      <c r="BG94" s="10">
        <f t="shared" si="84"/>
        <v>0</v>
      </c>
      <c r="BH94" s="10" t="str">
        <f t="shared" si="85"/>
        <v/>
      </c>
      <c r="BI94" s="10">
        <f t="shared" si="86"/>
        <v>0</v>
      </c>
      <c r="BJ94" s="95">
        <f t="shared" si="87"/>
        <v>0</v>
      </c>
      <c r="BK94" s="95">
        <f t="shared" si="88"/>
        <v>0</v>
      </c>
      <c r="BL94" s="57" t="str">
        <f t="shared" si="89"/>
        <v/>
      </c>
    </row>
    <row r="95" spans="1:64" hidden="1" thickTop="1" x14ac:dyDescent="0.2">
      <c r="A95" s="52"/>
      <c r="B95" s="102"/>
      <c r="D95" s="78"/>
      <c r="E95" s="47" t="s">
        <v>32</v>
      </c>
      <c r="F95" s="35" t="str">
        <f t="shared" si="60"/>
        <v/>
      </c>
      <c r="G95" s="56"/>
      <c r="H95" s="27"/>
      <c r="I95" s="27"/>
      <c r="J95" s="7" t="str">
        <f t="shared" si="61"/>
        <v/>
      </c>
      <c r="K95" s="35" t="str">
        <f t="shared" si="62"/>
        <v/>
      </c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10">
        <f t="shared" si="63"/>
        <v>0</v>
      </c>
      <c r="W95" s="35" t="str">
        <f t="shared" si="64"/>
        <v/>
      </c>
      <c r="X95" s="10">
        <f t="shared" si="65"/>
        <v>0</v>
      </c>
      <c r="Y95" s="10" t="e">
        <f t="shared" si="66"/>
        <v>#VALUE!</v>
      </c>
      <c r="Z95" s="104" t="e">
        <f t="shared" si="67"/>
        <v>#VALUE!</v>
      </c>
      <c r="AA95" s="34" t="e">
        <f t="shared" si="68"/>
        <v>#DIV/0!</v>
      </c>
      <c r="AB95" s="34" t="e">
        <f t="shared" si="69"/>
        <v>#VALUE!</v>
      </c>
      <c r="AC95" s="27"/>
      <c r="AD95" s="27"/>
      <c r="AE95" s="27"/>
      <c r="AF95" s="27"/>
      <c r="AG95" s="27"/>
      <c r="AH95" s="27"/>
      <c r="AI95" s="10">
        <f t="shared" si="70"/>
        <v>0</v>
      </c>
      <c r="AJ95" s="10" t="str">
        <f t="shared" si="71"/>
        <v/>
      </c>
      <c r="AK95" s="10">
        <f t="shared" si="72"/>
        <v>0</v>
      </c>
      <c r="AL95" s="10" t="str">
        <f t="shared" si="73"/>
        <v/>
      </c>
      <c r="AM95" s="10">
        <f t="shared" si="74"/>
        <v>0</v>
      </c>
      <c r="AN95" s="10">
        <f t="shared" si="75"/>
        <v>0</v>
      </c>
      <c r="AO95" s="10" t="str">
        <f t="shared" si="76"/>
        <v/>
      </c>
      <c r="AP95" s="57" t="str">
        <f t="shared" si="77"/>
        <v/>
      </c>
      <c r="AQ95" s="11"/>
      <c r="AR95" s="10">
        <f t="shared" si="78"/>
        <v>0</v>
      </c>
      <c r="AS95" s="10">
        <f t="shared" si="79"/>
        <v>0</v>
      </c>
      <c r="AT95" s="95">
        <f t="shared" si="80"/>
        <v>0</v>
      </c>
      <c r="AU95" s="95">
        <f t="shared" si="81"/>
        <v>0</v>
      </c>
      <c r="AV95" s="95">
        <f t="shared" si="82"/>
        <v>0</v>
      </c>
      <c r="AW95" s="103">
        <f t="shared" si="83"/>
        <v>0</v>
      </c>
      <c r="BA95" s="27"/>
      <c r="BB95" s="27"/>
      <c r="BC95" s="27"/>
      <c r="BD95" s="27"/>
      <c r="BE95" s="27"/>
      <c r="BF95" s="27"/>
      <c r="BG95" s="10">
        <f t="shared" si="84"/>
        <v>0</v>
      </c>
      <c r="BH95" s="10" t="str">
        <f t="shared" si="85"/>
        <v/>
      </c>
      <c r="BI95" s="10">
        <f t="shared" si="86"/>
        <v>0</v>
      </c>
      <c r="BJ95" s="95">
        <f t="shared" si="87"/>
        <v>0</v>
      </c>
      <c r="BK95" s="95">
        <f t="shared" si="88"/>
        <v>0</v>
      </c>
      <c r="BL95" s="57" t="str">
        <f t="shared" si="89"/>
        <v/>
      </c>
    </row>
    <row r="96" spans="1:64" ht="22.5" hidden="1" customHeight="1" thickTop="1" x14ac:dyDescent="0.25">
      <c r="A96" s="52"/>
      <c r="B96" s="102"/>
      <c r="D96" s="78"/>
      <c r="E96" s="47" t="s">
        <v>32</v>
      </c>
      <c r="F96" s="35" t="str">
        <f t="shared" si="60"/>
        <v/>
      </c>
      <c r="G96" s="56"/>
      <c r="H96" s="28"/>
      <c r="I96" s="27"/>
      <c r="J96" s="7" t="str">
        <f t="shared" si="61"/>
        <v/>
      </c>
      <c r="K96" s="35" t="str">
        <f t="shared" si="62"/>
        <v/>
      </c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10">
        <f t="shared" si="63"/>
        <v>0</v>
      </c>
      <c r="W96" s="35" t="str">
        <f t="shared" si="64"/>
        <v/>
      </c>
      <c r="X96" s="10">
        <f t="shared" si="65"/>
        <v>0</v>
      </c>
      <c r="Y96" s="10" t="e">
        <f t="shared" si="66"/>
        <v>#VALUE!</v>
      </c>
      <c r="Z96" s="104" t="e">
        <f t="shared" si="67"/>
        <v>#VALUE!</v>
      </c>
      <c r="AA96" s="34" t="e">
        <f t="shared" si="68"/>
        <v>#DIV/0!</v>
      </c>
      <c r="AB96" s="34" t="e">
        <f t="shared" si="69"/>
        <v>#VALUE!</v>
      </c>
      <c r="AC96" s="27"/>
      <c r="AD96" s="27"/>
      <c r="AE96" s="27"/>
      <c r="AF96" s="27"/>
      <c r="AG96" s="27"/>
      <c r="AH96" s="27"/>
      <c r="AI96" s="10">
        <f t="shared" si="70"/>
        <v>0</v>
      </c>
      <c r="AJ96" s="10" t="str">
        <f t="shared" si="71"/>
        <v/>
      </c>
      <c r="AK96" s="10">
        <f t="shared" si="72"/>
        <v>0</v>
      </c>
      <c r="AL96" s="10" t="str">
        <f t="shared" si="73"/>
        <v/>
      </c>
      <c r="AM96" s="10">
        <f t="shared" si="74"/>
        <v>0</v>
      </c>
      <c r="AN96" s="10">
        <f t="shared" si="75"/>
        <v>0</v>
      </c>
      <c r="AO96" s="10" t="str">
        <f t="shared" si="76"/>
        <v/>
      </c>
      <c r="AP96" s="57" t="str">
        <f t="shared" si="77"/>
        <v/>
      </c>
      <c r="AQ96" s="11"/>
      <c r="AR96" s="10">
        <f t="shared" si="78"/>
        <v>0</v>
      </c>
      <c r="AS96" s="10">
        <f t="shared" si="79"/>
        <v>0</v>
      </c>
      <c r="AT96" s="95">
        <f t="shared" si="80"/>
        <v>0</v>
      </c>
      <c r="AU96" s="95">
        <f t="shared" si="81"/>
        <v>0</v>
      </c>
      <c r="AV96" s="95">
        <f t="shared" si="82"/>
        <v>0</v>
      </c>
      <c r="AW96" s="103">
        <f t="shared" si="83"/>
        <v>0</v>
      </c>
      <c r="BA96" s="27"/>
      <c r="BB96" s="27"/>
      <c r="BC96" s="27"/>
      <c r="BD96" s="27"/>
      <c r="BE96" s="27"/>
      <c r="BF96" s="27"/>
      <c r="BG96" s="10">
        <f t="shared" si="84"/>
        <v>0</v>
      </c>
      <c r="BH96" s="10" t="str">
        <f t="shared" si="85"/>
        <v/>
      </c>
      <c r="BI96" s="10">
        <f t="shared" si="86"/>
        <v>0</v>
      </c>
      <c r="BJ96" s="95">
        <f t="shared" si="87"/>
        <v>0</v>
      </c>
      <c r="BK96" s="95">
        <f t="shared" si="88"/>
        <v>0</v>
      </c>
      <c r="BL96" s="57" t="str">
        <f t="shared" si="89"/>
        <v/>
      </c>
    </row>
    <row r="97" spans="1:64" ht="22.5" hidden="1" customHeight="1" thickTop="1" x14ac:dyDescent="0.2">
      <c r="A97" s="52"/>
      <c r="B97" s="102"/>
      <c r="D97" s="78"/>
      <c r="E97" s="47" t="s">
        <v>32</v>
      </c>
      <c r="F97" s="35" t="str">
        <f t="shared" si="60"/>
        <v/>
      </c>
      <c r="G97" s="56"/>
      <c r="H97" s="27"/>
      <c r="I97" s="27"/>
      <c r="J97" s="7" t="str">
        <f t="shared" si="61"/>
        <v/>
      </c>
      <c r="K97" s="35" t="str">
        <f t="shared" si="62"/>
        <v/>
      </c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10">
        <f t="shared" si="63"/>
        <v>0</v>
      </c>
      <c r="W97" s="35" t="str">
        <f t="shared" si="64"/>
        <v/>
      </c>
      <c r="X97" s="10">
        <f t="shared" si="65"/>
        <v>0</v>
      </c>
      <c r="Y97" s="10" t="e">
        <f t="shared" si="66"/>
        <v>#VALUE!</v>
      </c>
      <c r="Z97" s="104" t="e">
        <f t="shared" si="67"/>
        <v>#VALUE!</v>
      </c>
      <c r="AA97" s="34" t="e">
        <f t="shared" si="68"/>
        <v>#DIV/0!</v>
      </c>
      <c r="AB97" s="34" t="e">
        <f t="shared" si="69"/>
        <v>#VALUE!</v>
      </c>
      <c r="AC97" s="27"/>
      <c r="AD97" s="27"/>
      <c r="AE97" s="27"/>
      <c r="AF97" s="27"/>
      <c r="AG97" s="27"/>
      <c r="AH97" s="27"/>
      <c r="AI97" s="10">
        <f t="shared" si="70"/>
        <v>0</v>
      </c>
      <c r="AJ97" s="10" t="str">
        <f t="shared" si="71"/>
        <v/>
      </c>
      <c r="AK97" s="10">
        <f t="shared" si="72"/>
        <v>0</v>
      </c>
      <c r="AL97" s="10" t="str">
        <f t="shared" si="73"/>
        <v/>
      </c>
      <c r="AM97" s="10">
        <f t="shared" si="74"/>
        <v>0</v>
      </c>
      <c r="AN97" s="10">
        <f t="shared" si="75"/>
        <v>0</v>
      </c>
      <c r="AO97" s="10" t="str">
        <f t="shared" si="76"/>
        <v/>
      </c>
      <c r="AP97" s="57" t="str">
        <f t="shared" si="77"/>
        <v/>
      </c>
      <c r="AQ97" s="11"/>
      <c r="AR97" s="10">
        <f t="shared" si="78"/>
        <v>0</v>
      </c>
      <c r="AS97" s="10">
        <f t="shared" si="79"/>
        <v>0</v>
      </c>
      <c r="AT97" s="95">
        <f t="shared" si="80"/>
        <v>0</v>
      </c>
      <c r="AU97" s="95">
        <f t="shared" si="81"/>
        <v>0</v>
      </c>
      <c r="AV97" s="95">
        <f t="shared" si="82"/>
        <v>0</v>
      </c>
      <c r="AW97" s="103">
        <f t="shared" si="83"/>
        <v>0</v>
      </c>
      <c r="BA97" s="27"/>
      <c r="BB97" s="27"/>
      <c r="BC97" s="27"/>
      <c r="BD97" s="27"/>
      <c r="BE97" s="27"/>
      <c r="BF97" s="27"/>
      <c r="BG97" s="10">
        <f t="shared" si="84"/>
        <v>0</v>
      </c>
      <c r="BH97" s="10" t="str">
        <f t="shared" si="85"/>
        <v/>
      </c>
      <c r="BI97" s="10">
        <f t="shared" si="86"/>
        <v>0</v>
      </c>
      <c r="BJ97" s="95">
        <f t="shared" si="87"/>
        <v>0</v>
      </c>
      <c r="BK97" s="95">
        <f t="shared" si="88"/>
        <v>0</v>
      </c>
      <c r="BL97" s="57" t="str">
        <f t="shared" si="89"/>
        <v/>
      </c>
    </row>
    <row r="98" spans="1:64" ht="22.5" hidden="1" customHeight="1" thickTop="1" x14ac:dyDescent="0.2">
      <c r="A98" s="52"/>
      <c r="B98" s="102"/>
      <c r="D98" s="78"/>
      <c r="E98" s="47" t="s">
        <v>32</v>
      </c>
      <c r="F98" s="35" t="str">
        <f t="shared" si="60"/>
        <v/>
      </c>
      <c r="G98" s="56"/>
      <c r="H98" s="27"/>
      <c r="I98" s="27"/>
      <c r="J98" s="7" t="str">
        <f t="shared" si="61"/>
        <v/>
      </c>
      <c r="K98" s="35" t="str">
        <f t="shared" si="62"/>
        <v/>
      </c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10">
        <f t="shared" si="63"/>
        <v>0</v>
      </c>
      <c r="W98" s="35" t="str">
        <f t="shared" si="64"/>
        <v/>
      </c>
      <c r="X98" s="10">
        <f t="shared" si="65"/>
        <v>0</v>
      </c>
      <c r="Y98" s="10" t="e">
        <f t="shared" si="66"/>
        <v>#VALUE!</v>
      </c>
      <c r="Z98" s="104" t="e">
        <f t="shared" si="67"/>
        <v>#VALUE!</v>
      </c>
      <c r="AA98" s="34" t="e">
        <f t="shared" si="68"/>
        <v>#DIV/0!</v>
      </c>
      <c r="AB98" s="34" t="e">
        <f t="shared" si="69"/>
        <v>#VALUE!</v>
      </c>
      <c r="AC98" s="27"/>
      <c r="AD98" s="27"/>
      <c r="AE98" s="27"/>
      <c r="AF98" s="27"/>
      <c r="AG98" s="27"/>
      <c r="AH98" s="27"/>
      <c r="AI98" s="10">
        <f t="shared" si="70"/>
        <v>0</v>
      </c>
      <c r="AJ98" s="10" t="str">
        <f t="shared" si="71"/>
        <v/>
      </c>
      <c r="AK98" s="10">
        <f t="shared" si="72"/>
        <v>0</v>
      </c>
      <c r="AL98" s="10" t="str">
        <f t="shared" si="73"/>
        <v/>
      </c>
      <c r="AM98" s="10">
        <f t="shared" si="74"/>
        <v>0</v>
      </c>
      <c r="AN98" s="10">
        <f t="shared" si="75"/>
        <v>0</v>
      </c>
      <c r="AO98" s="10" t="str">
        <f t="shared" si="76"/>
        <v/>
      </c>
      <c r="AP98" s="57" t="str">
        <f t="shared" si="77"/>
        <v/>
      </c>
      <c r="AQ98" s="11"/>
      <c r="AR98" s="10">
        <f t="shared" si="78"/>
        <v>0</v>
      </c>
      <c r="AS98" s="10">
        <f t="shared" si="79"/>
        <v>0</v>
      </c>
      <c r="AT98" s="95">
        <f t="shared" si="80"/>
        <v>0</v>
      </c>
      <c r="AU98" s="95">
        <f t="shared" si="81"/>
        <v>0</v>
      </c>
      <c r="AV98" s="95">
        <f t="shared" si="82"/>
        <v>0</v>
      </c>
      <c r="AW98" s="103">
        <f t="shared" si="83"/>
        <v>0</v>
      </c>
      <c r="BA98" s="27"/>
      <c r="BB98" s="27"/>
      <c r="BC98" s="27"/>
      <c r="BD98" s="27"/>
      <c r="BE98" s="27"/>
      <c r="BF98" s="27"/>
      <c r="BG98" s="10">
        <f t="shared" si="84"/>
        <v>0</v>
      </c>
      <c r="BH98" s="10" t="str">
        <f t="shared" si="85"/>
        <v/>
      </c>
      <c r="BI98" s="10">
        <f t="shared" si="86"/>
        <v>0</v>
      </c>
      <c r="BJ98" s="95">
        <f t="shared" si="87"/>
        <v>0</v>
      </c>
      <c r="BK98" s="95">
        <f t="shared" si="88"/>
        <v>0</v>
      </c>
      <c r="BL98" s="57" t="str">
        <f t="shared" si="89"/>
        <v/>
      </c>
    </row>
    <row r="99" spans="1:64" ht="22.5" hidden="1" customHeight="1" thickTop="1" x14ac:dyDescent="0.2">
      <c r="A99" s="52"/>
      <c r="B99" s="102"/>
      <c r="D99" s="78"/>
      <c r="E99" s="47" t="s">
        <v>32</v>
      </c>
      <c r="F99" s="35" t="str">
        <f t="shared" si="60"/>
        <v/>
      </c>
      <c r="G99" s="56"/>
      <c r="H99" s="27"/>
      <c r="I99" s="27"/>
      <c r="J99" s="7" t="str">
        <f t="shared" si="61"/>
        <v/>
      </c>
      <c r="K99" s="35" t="str">
        <f t="shared" si="62"/>
        <v/>
      </c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10">
        <f t="shared" si="63"/>
        <v>0</v>
      </c>
      <c r="W99" s="35" t="str">
        <f t="shared" si="64"/>
        <v/>
      </c>
      <c r="X99" s="10">
        <f t="shared" si="65"/>
        <v>0</v>
      </c>
      <c r="Y99" s="10" t="e">
        <f t="shared" si="66"/>
        <v>#VALUE!</v>
      </c>
      <c r="Z99" s="104" t="e">
        <f t="shared" si="67"/>
        <v>#VALUE!</v>
      </c>
      <c r="AA99" s="34" t="e">
        <f t="shared" si="68"/>
        <v>#DIV/0!</v>
      </c>
      <c r="AB99" s="34" t="e">
        <f t="shared" si="69"/>
        <v>#VALUE!</v>
      </c>
      <c r="AC99" s="27"/>
      <c r="AD99" s="27"/>
      <c r="AE99" s="27"/>
      <c r="AF99" s="27"/>
      <c r="AG99" s="27"/>
      <c r="AH99" s="27"/>
      <c r="AI99" s="10">
        <f t="shared" si="70"/>
        <v>0</v>
      </c>
      <c r="AJ99" s="10" t="str">
        <f t="shared" si="71"/>
        <v/>
      </c>
      <c r="AK99" s="10">
        <f t="shared" si="72"/>
        <v>0</v>
      </c>
      <c r="AL99" s="10" t="str">
        <f t="shared" si="73"/>
        <v/>
      </c>
      <c r="AM99" s="10">
        <f t="shared" si="74"/>
        <v>0</v>
      </c>
      <c r="AN99" s="10">
        <f t="shared" si="75"/>
        <v>0</v>
      </c>
      <c r="AO99" s="10" t="str">
        <f t="shared" si="76"/>
        <v/>
      </c>
      <c r="AP99" s="57" t="str">
        <f t="shared" si="77"/>
        <v/>
      </c>
      <c r="AQ99" s="11"/>
      <c r="AR99" s="10">
        <f t="shared" si="78"/>
        <v>0</v>
      </c>
      <c r="AS99" s="10">
        <f t="shared" si="79"/>
        <v>0</v>
      </c>
      <c r="AT99" s="95">
        <f t="shared" si="80"/>
        <v>0</v>
      </c>
      <c r="AU99" s="95">
        <f t="shared" si="81"/>
        <v>0</v>
      </c>
      <c r="AV99" s="95">
        <f t="shared" si="82"/>
        <v>0</v>
      </c>
      <c r="AW99" s="103">
        <f t="shared" si="83"/>
        <v>0</v>
      </c>
      <c r="BA99" s="27"/>
      <c r="BB99" s="27"/>
      <c r="BC99" s="27"/>
      <c r="BD99" s="27"/>
      <c r="BE99" s="27"/>
      <c r="BF99" s="27"/>
      <c r="BG99" s="10">
        <f t="shared" si="84"/>
        <v>0</v>
      </c>
      <c r="BH99" s="10" t="str">
        <f t="shared" si="85"/>
        <v/>
      </c>
      <c r="BI99" s="10">
        <f t="shared" si="86"/>
        <v>0</v>
      </c>
      <c r="BJ99" s="95">
        <f t="shared" si="87"/>
        <v>0</v>
      </c>
      <c r="BK99" s="95">
        <f t="shared" si="88"/>
        <v>0</v>
      </c>
      <c r="BL99" s="57" t="str">
        <f t="shared" si="89"/>
        <v/>
      </c>
    </row>
    <row r="100" spans="1:64" ht="22.5" hidden="1" customHeight="1" thickTop="1" x14ac:dyDescent="0.2">
      <c r="A100" s="52"/>
      <c r="B100" s="102"/>
      <c r="D100" s="78"/>
      <c r="E100" s="47" t="s">
        <v>32</v>
      </c>
      <c r="F100" s="35" t="str">
        <f t="shared" si="60"/>
        <v/>
      </c>
      <c r="G100" s="56"/>
      <c r="H100" s="27"/>
      <c r="I100" s="27"/>
      <c r="J100" s="7" t="str">
        <f t="shared" si="61"/>
        <v/>
      </c>
      <c r="K100" s="35" t="str">
        <f t="shared" si="62"/>
        <v/>
      </c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10">
        <f t="shared" si="63"/>
        <v>0</v>
      </c>
      <c r="W100" s="35" t="str">
        <f t="shared" si="64"/>
        <v/>
      </c>
      <c r="X100" s="10">
        <f t="shared" si="65"/>
        <v>0</v>
      </c>
      <c r="Y100" s="10" t="e">
        <f t="shared" si="66"/>
        <v>#VALUE!</v>
      </c>
      <c r="Z100" s="104" t="e">
        <f t="shared" si="67"/>
        <v>#VALUE!</v>
      </c>
      <c r="AA100" s="34" t="e">
        <f t="shared" si="68"/>
        <v>#DIV/0!</v>
      </c>
      <c r="AB100" s="34" t="e">
        <f t="shared" si="69"/>
        <v>#VALUE!</v>
      </c>
      <c r="AC100" s="27"/>
      <c r="AD100" s="27"/>
      <c r="AE100" s="27"/>
      <c r="AF100" s="27"/>
      <c r="AG100" s="27"/>
      <c r="AH100" s="27"/>
      <c r="AI100" s="10">
        <f t="shared" si="70"/>
        <v>0</v>
      </c>
      <c r="AJ100" s="10" t="str">
        <f t="shared" si="71"/>
        <v/>
      </c>
      <c r="AK100" s="10">
        <f t="shared" si="72"/>
        <v>0</v>
      </c>
      <c r="AL100" s="10" t="str">
        <f t="shared" si="73"/>
        <v/>
      </c>
      <c r="AM100" s="10">
        <f t="shared" si="74"/>
        <v>0</v>
      </c>
      <c r="AN100" s="10">
        <f t="shared" si="75"/>
        <v>0</v>
      </c>
      <c r="AO100" s="10" t="str">
        <f t="shared" si="76"/>
        <v/>
      </c>
      <c r="AP100" s="57" t="str">
        <f t="shared" si="77"/>
        <v/>
      </c>
      <c r="AQ100" s="11"/>
      <c r="AR100" s="10">
        <f t="shared" si="78"/>
        <v>0</v>
      </c>
      <c r="AS100" s="10">
        <f t="shared" si="79"/>
        <v>0</v>
      </c>
      <c r="AT100" s="95">
        <f t="shared" si="80"/>
        <v>0</v>
      </c>
      <c r="AU100" s="95">
        <f t="shared" si="81"/>
        <v>0</v>
      </c>
      <c r="AV100" s="95">
        <f t="shared" si="82"/>
        <v>0</v>
      </c>
      <c r="AW100" s="103">
        <f t="shared" si="83"/>
        <v>0</v>
      </c>
      <c r="BA100" s="27"/>
      <c r="BB100" s="27"/>
      <c r="BC100" s="27"/>
      <c r="BD100" s="27"/>
      <c r="BE100" s="27"/>
      <c r="BF100" s="27"/>
      <c r="BG100" s="10">
        <f t="shared" si="84"/>
        <v>0</v>
      </c>
      <c r="BH100" s="10" t="str">
        <f t="shared" si="85"/>
        <v/>
      </c>
      <c r="BI100" s="10">
        <f t="shared" si="86"/>
        <v>0</v>
      </c>
      <c r="BJ100" s="95">
        <f t="shared" si="87"/>
        <v>0</v>
      </c>
      <c r="BK100" s="95">
        <f t="shared" si="88"/>
        <v>0</v>
      </c>
      <c r="BL100" s="57" t="str">
        <f t="shared" si="89"/>
        <v/>
      </c>
    </row>
    <row r="101" spans="1:64" ht="22.5" hidden="1" customHeight="1" thickTop="1" x14ac:dyDescent="0.2">
      <c r="A101" s="52"/>
      <c r="B101" s="102"/>
      <c r="D101" s="78"/>
      <c r="E101" s="47" t="s">
        <v>32</v>
      </c>
      <c r="F101" s="35" t="str">
        <f t="shared" si="60"/>
        <v/>
      </c>
      <c r="G101" s="56"/>
      <c r="H101" s="27"/>
      <c r="I101" s="27"/>
      <c r="J101" s="7" t="str">
        <f t="shared" si="61"/>
        <v/>
      </c>
      <c r="K101" s="35" t="str">
        <f t="shared" si="62"/>
        <v/>
      </c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10">
        <f t="shared" si="63"/>
        <v>0</v>
      </c>
      <c r="W101" s="35" t="str">
        <f t="shared" si="64"/>
        <v/>
      </c>
      <c r="X101" s="10">
        <f t="shared" si="65"/>
        <v>0</v>
      </c>
      <c r="Y101" s="10" t="e">
        <f t="shared" si="66"/>
        <v>#VALUE!</v>
      </c>
      <c r="Z101" s="104" t="e">
        <f t="shared" si="67"/>
        <v>#VALUE!</v>
      </c>
      <c r="AA101" s="34" t="e">
        <f t="shared" si="68"/>
        <v>#DIV/0!</v>
      </c>
      <c r="AB101" s="34" t="e">
        <f t="shared" si="69"/>
        <v>#VALUE!</v>
      </c>
      <c r="AC101" s="27"/>
      <c r="AD101" s="27"/>
      <c r="AE101" s="27"/>
      <c r="AF101" s="27"/>
      <c r="AG101" s="27"/>
      <c r="AH101" s="27"/>
      <c r="AI101" s="10">
        <f t="shared" si="70"/>
        <v>0</v>
      </c>
      <c r="AJ101" s="10" t="str">
        <f t="shared" si="71"/>
        <v/>
      </c>
      <c r="AK101" s="10">
        <f t="shared" si="72"/>
        <v>0</v>
      </c>
      <c r="AL101" s="10" t="str">
        <f t="shared" si="73"/>
        <v/>
      </c>
      <c r="AM101" s="10">
        <f t="shared" si="74"/>
        <v>0</v>
      </c>
      <c r="AN101" s="10">
        <f t="shared" si="75"/>
        <v>0</v>
      </c>
      <c r="AO101" s="10" t="str">
        <f t="shared" si="76"/>
        <v/>
      </c>
      <c r="AP101" s="57" t="str">
        <f t="shared" si="77"/>
        <v/>
      </c>
      <c r="AQ101" s="11"/>
      <c r="AR101" s="10">
        <f t="shared" si="78"/>
        <v>0</v>
      </c>
      <c r="AS101" s="10">
        <f t="shared" si="79"/>
        <v>0</v>
      </c>
      <c r="AT101" s="95">
        <f t="shared" si="80"/>
        <v>0</v>
      </c>
      <c r="AU101" s="95">
        <f t="shared" si="81"/>
        <v>0</v>
      </c>
      <c r="AV101" s="95">
        <f t="shared" si="82"/>
        <v>0</v>
      </c>
      <c r="AW101" s="103">
        <f t="shared" si="83"/>
        <v>0</v>
      </c>
      <c r="BA101" s="27"/>
      <c r="BB101" s="27"/>
      <c r="BC101" s="27"/>
      <c r="BD101" s="27"/>
      <c r="BE101" s="27"/>
      <c r="BF101" s="27"/>
      <c r="BG101" s="10">
        <f t="shared" si="84"/>
        <v>0</v>
      </c>
      <c r="BH101" s="10" t="str">
        <f t="shared" si="85"/>
        <v/>
      </c>
      <c r="BI101" s="10">
        <f t="shared" si="86"/>
        <v>0</v>
      </c>
      <c r="BJ101" s="95">
        <f t="shared" si="87"/>
        <v>0</v>
      </c>
      <c r="BK101" s="95">
        <f t="shared" si="88"/>
        <v>0</v>
      </c>
      <c r="BL101" s="57" t="str">
        <f t="shared" si="89"/>
        <v/>
      </c>
    </row>
    <row r="102" spans="1:64" hidden="1" thickTop="1" x14ac:dyDescent="0.2">
      <c r="A102" s="52"/>
      <c r="B102" s="102"/>
      <c r="D102" s="78"/>
      <c r="E102" s="47" t="s">
        <v>32</v>
      </c>
      <c r="F102" s="35" t="str">
        <f t="shared" si="60"/>
        <v/>
      </c>
      <c r="G102" s="56"/>
      <c r="H102" s="27"/>
      <c r="I102" s="27"/>
      <c r="J102" s="7" t="str">
        <f t="shared" si="61"/>
        <v/>
      </c>
      <c r="K102" s="35" t="str">
        <f t="shared" si="62"/>
        <v/>
      </c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10">
        <f t="shared" si="63"/>
        <v>0</v>
      </c>
      <c r="W102" s="35" t="str">
        <f t="shared" si="64"/>
        <v/>
      </c>
      <c r="X102" s="10">
        <f t="shared" si="65"/>
        <v>0</v>
      </c>
      <c r="Y102" s="10" t="e">
        <f t="shared" si="66"/>
        <v>#VALUE!</v>
      </c>
      <c r="Z102" s="104" t="e">
        <f t="shared" si="67"/>
        <v>#VALUE!</v>
      </c>
      <c r="AA102" s="34" t="e">
        <f t="shared" si="68"/>
        <v>#DIV/0!</v>
      </c>
      <c r="AB102" s="34" t="e">
        <f t="shared" si="69"/>
        <v>#VALUE!</v>
      </c>
      <c r="AC102" s="27"/>
      <c r="AD102" s="27"/>
      <c r="AE102" s="27"/>
      <c r="AF102" s="27"/>
      <c r="AG102" s="27"/>
      <c r="AH102" s="27"/>
      <c r="AI102" s="10">
        <f t="shared" si="70"/>
        <v>0</v>
      </c>
      <c r="AJ102" s="10" t="str">
        <f t="shared" si="71"/>
        <v/>
      </c>
      <c r="AK102" s="10">
        <f t="shared" si="72"/>
        <v>0</v>
      </c>
      <c r="AL102" s="10" t="str">
        <f t="shared" si="73"/>
        <v/>
      </c>
      <c r="AM102" s="10">
        <f t="shared" si="74"/>
        <v>0</v>
      </c>
      <c r="AN102" s="10">
        <f t="shared" si="75"/>
        <v>0</v>
      </c>
      <c r="AO102" s="10" t="str">
        <f t="shared" si="76"/>
        <v/>
      </c>
      <c r="AP102" s="57" t="str">
        <f t="shared" si="77"/>
        <v/>
      </c>
      <c r="AQ102" s="11"/>
      <c r="AR102" s="10">
        <f t="shared" si="78"/>
        <v>0</v>
      </c>
      <c r="AS102" s="10">
        <f t="shared" si="79"/>
        <v>0</v>
      </c>
      <c r="AT102" s="95">
        <f t="shared" si="80"/>
        <v>0</v>
      </c>
      <c r="AU102" s="95">
        <f t="shared" si="81"/>
        <v>0</v>
      </c>
      <c r="AV102" s="95">
        <f t="shared" si="82"/>
        <v>0</v>
      </c>
      <c r="AW102" s="103">
        <f t="shared" si="83"/>
        <v>0</v>
      </c>
      <c r="BA102" s="27"/>
      <c r="BB102" s="27"/>
      <c r="BC102" s="27"/>
      <c r="BD102" s="27"/>
      <c r="BE102" s="27"/>
      <c r="BF102" s="27"/>
      <c r="BG102" s="10">
        <f t="shared" si="84"/>
        <v>0</v>
      </c>
      <c r="BH102" s="10" t="str">
        <f t="shared" si="85"/>
        <v/>
      </c>
      <c r="BI102" s="10">
        <f t="shared" si="86"/>
        <v>0</v>
      </c>
      <c r="BJ102" s="95">
        <f t="shared" si="87"/>
        <v>0</v>
      </c>
      <c r="BK102" s="95">
        <f t="shared" si="88"/>
        <v>0</v>
      </c>
      <c r="BL102" s="57" t="str">
        <f t="shared" si="89"/>
        <v/>
      </c>
    </row>
    <row r="103" spans="1:64" ht="22.5" hidden="1" customHeight="1" thickTop="1" x14ac:dyDescent="0.2">
      <c r="A103" s="52"/>
      <c r="B103" s="102"/>
      <c r="D103" s="78"/>
      <c r="E103" s="47" t="s">
        <v>32</v>
      </c>
      <c r="F103" s="35" t="str">
        <f t="shared" si="60"/>
        <v/>
      </c>
      <c r="G103" s="56"/>
      <c r="H103" s="27"/>
      <c r="I103" s="27"/>
      <c r="J103" s="7" t="str">
        <f t="shared" si="61"/>
        <v/>
      </c>
      <c r="K103" s="35" t="str">
        <f t="shared" si="62"/>
        <v/>
      </c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10">
        <f t="shared" si="63"/>
        <v>0</v>
      </c>
      <c r="W103" s="35" t="str">
        <f t="shared" si="64"/>
        <v/>
      </c>
      <c r="X103" s="10">
        <f t="shared" si="65"/>
        <v>0</v>
      </c>
      <c r="Y103" s="10" t="e">
        <f t="shared" si="66"/>
        <v>#VALUE!</v>
      </c>
      <c r="Z103" s="104" t="e">
        <f t="shared" si="67"/>
        <v>#VALUE!</v>
      </c>
      <c r="AA103" s="34" t="e">
        <f t="shared" si="68"/>
        <v>#DIV/0!</v>
      </c>
      <c r="AB103" s="34" t="e">
        <f t="shared" si="69"/>
        <v>#VALUE!</v>
      </c>
      <c r="AC103" s="27"/>
      <c r="AD103" s="27"/>
      <c r="AE103" s="27"/>
      <c r="AF103" s="27"/>
      <c r="AG103" s="27"/>
      <c r="AH103" s="27"/>
      <c r="AI103" s="10">
        <f t="shared" si="70"/>
        <v>0</v>
      </c>
      <c r="AJ103" s="10" t="str">
        <f t="shared" si="71"/>
        <v/>
      </c>
      <c r="AK103" s="10">
        <f t="shared" si="72"/>
        <v>0</v>
      </c>
      <c r="AL103" s="10" t="str">
        <f t="shared" si="73"/>
        <v/>
      </c>
      <c r="AM103" s="10">
        <f t="shared" si="74"/>
        <v>0</v>
      </c>
      <c r="AN103" s="10">
        <f t="shared" si="75"/>
        <v>0</v>
      </c>
      <c r="AO103" s="10" t="str">
        <f t="shared" si="76"/>
        <v/>
      </c>
      <c r="AP103" s="57" t="str">
        <f t="shared" si="77"/>
        <v/>
      </c>
      <c r="AQ103" s="11"/>
      <c r="AR103" s="10">
        <f t="shared" si="78"/>
        <v>0</v>
      </c>
      <c r="AS103" s="10">
        <f t="shared" si="79"/>
        <v>0</v>
      </c>
      <c r="AT103" s="95">
        <f t="shared" si="80"/>
        <v>0</v>
      </c>
      <c r="AU103" s="95">
        <f t="shared" si="81"/>
        <v>0</v>
      </c>
      <c r="AV103" s="95">
        <f t="shared" si="82"/>
        <v>0</v>
      </c>
      <c r="AW103" s="103">
        <f t="shared" si="83"/>
        <v>0</v>
      </c>
      <c r="BA103" s="27"/>
      <c r="BB103" s="27"/>
      <c r="BC103" s="27"/>
      <c r="BD103" s="27"/>
      <c r="BE103" s="27"/>
      <c r="BF103" s="27"/>
      <c r="BG103" s="10">
        <f t="shared" si="84"/>
        <v>0</v>
      </c>
      <c r="BH103" s="10" t="str">
        <f t="shared" si="85"/>
        <v/>
      </c>
      <c r="BI103" s="10">
        <f t="shared" si="86"/>
        <v>0</v>
      </c>
      <c r="BJ103" s="95">
        <f t="shared" si="87"/>
        <v>0</v>
      </c>
      <c r="BK103" s="95">
        <f t="shared" si="88"/>
        <v>0</v>
      </c>
      <c r="BL103" s="57" t="str">
        <f t="shared" si="89"/>
        <v/>
      </c>
    </row>
    <row r="104" spans="1:64" ht="22.5" hidden="1" customHeight="1" thickTop="1" x14ac:dyDescent="0.2">
      <c r="A104" s="52"/>
      <c r="B104" s="102"/>
      <c r="D104" s="78"/>
      <c r="E104" s="47" t="s">
        <v>32</v>
      </c>
      <c r="F104" s="35" t="str">
        <f t="shared" si="60"/>
        <v/>
      </c>
      <c r="G104" s="56"/>
      <c r="H104" s="27"/>
      <c r="I104" s="27"/>
      <c r="J104" s="7" t="str">
        <f t="shared" si="61"/>
        <v/>
      </c>
      <c r="K104" s="35" t="str">
        <f t="shared" si="62"/>
        <v/>
      </c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10">
        <f t="shared" si="63"/>
        <v>0</v>
      </c>
      <c r="W104" s="35" t="str">
        <f t="shared" si="64"/>
        <v/>
      </c>
      <c r="X104" s="10">
        <f t="shared" si="65"/>
        <v>0</v>
      </c>
      <c r="Y104" s="10" t="e">
        <f t="shared" si="66"/>
        <v>#VALUE!</v>
      </c>
      <c r="Z104" s="104" t="e">
        <f t="shared" si="67"/>
        <v>#VALUE!</v>
      </c>
      <c r="AA104" s="34" t="e">
        <f t="shared" si="68"/>
        <v>#DIV/0!</v>
      </c>
      <c r="AB104" s="34" t="e">
        <f t="shared" si="69"/>
        <v>#VALUE!</v>
      </c>
      <c r="AC104" s="27"/>
      <c r="AD104" s="27"/>
      <c r="AE104" s="27"/>
      <c r="AF104" s="27"/>
      <c r="AG104" s="27"/>
      <c r="AH104" s="27"/>
      <c r="AI104" s="10">
        <f t="shared" si="70"/>
        <v>0</v>
      </c>
      <c r="AJ104" s="10" t="str">
        <f t="shared" si="71"/>
        <v/>
      </c>
      <c r="AK104" s="10">
        <f t="shared" si="72"/>
        <v>0</v>
      </c>
      <c r="AL104" s="10" t="str">
        <f t="shared" si="73"/>
        <v/>
      </c>
      <c r="AM104" s="10">
        <f t="shared" si="74"/>
        <v>0</v>
      </c>
      <c r="AN104" s="10">
        <f t="shared" si="75"/>
        <v>0</v>
      </c>
      <c r="AO104" s="10" t="str">
        <f t="shared" si="76"/>
        <v/>
      </c>
      <c r="AP104" s="57" t="str">
        <f t="shared" si="77"/>
        <v/>
      </c>
      <c r="AQ104" s="11"/>
      <c r="AR104" s="10">
        <f t="shared" si="78"/>
        <v>0</v>
      </c>
      <c r="AS104" s="10">
        <f t="shared" si="79"/>
        <v>0</v>
      </c>
      <c r="AT104" s="95">
        <f t="shared" si="80"/>
        <v>0</v>
      </c>
      <c r="AU104" s="95">
        <f t="shared" si="81"/>
        <v>0</v>
      </c>
      <c r="AV104" s="95">
        <f t="shared" si="82"/>
        <v>0</v>
      </c>
      <c r="AW104" s="103">
        <f t="shared" si="83"/>
        <v>0</v>
      </c>
      <c r="BA104" s="27"/>
      <c r="BB104" s="27"/>
      <c r="BC104" s="27"/>
      <c r="BD104" s="27"/>
      <c r="BE104" s="27"/>
      <c r="BF104" s="27"/>
      <c r="BG104" s="10">
        <f t="shared" si="84"/>
        <v>0</v>
      </c>
      <c r="BH104" s="10" t="str">
        <f t="shared" si="85"/>
        <v/>
      </c>
      <c r="BI104" s="10">
        <f t="shared" si="86"/>
        <v>0</v>
      </c>
      <c r="BJ104" s="95">
        <f t="shared" si="87"/>
        <v>0</v>
      </c>
      <c r="BK104" s="95">
        <f t="shared" si="88"/>
        <v>0</v>
      </c>
      <c r="BL104" s="57" t="str">
        <f t="shared" si="89"/>
        <v/>
      </c>
    </row>
    <row r="105" spans="1:64" hidden="1" thickTop="1" x14ac:dyDescent="0.2">
      <c r="A105" s="52"/>
      <c r="B105" s="102"/>
      <c r="D105" s="78"/>
      <c r="E105" s="47" t="s">
        <v>32</v>
      </c>
      <c r="F105" s="35" t="str">
        <f t="shared" si="60"/>
        <v/>
      </c>
      <c r="G105" s="56"/>
      <c r="H105" s="27"/>
      <c r="I105" s="27"/>
      <c r="J105" s="7" t="str">
        <f t="shared" si="61"/>
        <v/>
      </c>
      <c r="K105" s="35" t="str">
        <f t="shared" si="62"/>
        <v/>
      </c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10">
        <f t="shared" si="63"/>
        <v>0</v>
      </c>
      <c r="W105" s="35" t="str">
        <f t="shared" si="64"/>
        <v/>
      </c>
      <c r="X105" s="10">
        <f t="shared" si="65"/>
        <v>0</v>
      </c>
      <c r="Y105" s="10" t="e">
        <f t="shared" si="66"/>
        <v>#VALUE!</v>
      </c>
      <c r="Z105" s="104" t="e">
        <f t="shared" si="67"/>
        <v>#VALUE!</v>
      </c>
      <c r="AA105" s="34" t="e">
        <f t="shared" si="68"/>
        <v>#DIV/0!</v>
      </c>
      <c r="AB105" s="34" t="e">
        <f t="shared" si="69"/>
        <v>#VALUE!</v>
      </c>
      <c r="AC105" s="27"/>
      <c r="AD105" s="27"/>
      <c r="AE105" s="27"/>
      <c r="AF105" s="27"/>
      <c r="AG105" s="27"/>
      <c r="AH105" s="27"/>
      <c r="AI105" s="10">
        <f t="shared" si="70"/>
        <v>0</v>
      </c>
      <c r="AJ105" s="10" t="str">
        <f t="shared" si="71"/>
        <v/>
      </c>
      <c r="AK105" s="10">
        <f t="shared" si="72"/>
        <v>0</v>
      </c>
      <c r="AL105" s="10" t="str">
        <f t="shared" si="73"/>
        <v/>
      </c>
      <c r="AM105" s="10">
        <f t="shared" si="74"/>
        <v>0</v>
      </c>
      <c r="AN105" s="10">
        <f t="shared" si="75"/>
        <v>0</v>
      </c>
      <c r="AO105" s="10" t="str">
        <f t="shared" si="76"/>
        <v/>
      </c>
      <c r="AP105" s="57" t="str">
        <f t="shared" si="77"/>
        <v/>
      </c>
      <c r="AQ105" s="11"/>
      <c r="AR105" s="10">
        <f t="shared" si="78"/>
        <v>0</v>
      </c>
      <c r="AS105" s="10">
        <f t="shared" si="79"/>
        <v>0</v>
      </c>
      <c r="AT105" s="95">
        <f t="shared" si="80"/>
        <v>0</v>
      </c>
      <c r="AU105" s="95">
        <f t="shared" si="81"/>
        <v>0</v>
      </c>
      <c r="AV105" s="95">
        <f t="shared" si="82"/>
        <v>0</v>
      </c>
      <c r="AW105" s="103">
        <f t="shared" si="83"/>
        <v>0</v>
      </c>
      <c r="BA105" s="27"/>
      <c r="BB105" s="27"/>
      <c r="BC105" s="27"/>
      <c r="BD105" s="27"/>
      <c r="BE105" s="27"/>
      <c r="BF105" s="27"/>
      <c r="BG105" s="10">
        <f t="shared" si="84"/>
        <v>0</v>
      </c>
      <c r="BH105" s="10" t="str">
        <f t="shared" si="85"/>
        <v/>
      </c>
      <c r="BI105" s="10">
        <f t="shared" si="86"/>
        <v>0</v>
      </c>
      <c r="BJ105" s="95">
        <f t="shared" si="87"/>
        <v>0</v>
      </c>
      <c r="BK105" s="95">
        <f t="shared" si="88"/>
        <v>0</v>
      </c>
      <c r="BL105" s="57" t="str">
        <f t="shared" si="89"/>
        <v/>
      </c>
    </row>
    <row r="106" spans="1:64" hidden="1" thickTop="1" x14ac:dyDescent="0.2">
      <c r="A106" s="52"/>
      <c r="B106" s="102"/>
      <c r="D106" s="78"/>
      <c r="E106" s="47" t="s">
        <v>32</v>
      </c>
      <c r="F106" s="35" t="str">
        <f t="shared" si="60"/>
        <v/>
      </c>
      <c r="G106" s="56"/>
      <c r="H106" s="27"/>
      <c r="I106" s="27"/>
      <c r="J106" s="7" t="str">
        <f t="shared" si="61"/>
        <v/>
      </c>
      <c r="K106" s="35" t="str">
        <f t="shared" si="62"/>
        <v/>
      </c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10">
        <f t="shared" si="63"/>
        <v>0</v>
      </c>
      <c r="W106" s="35" t="str">
        <f t="shared" si="64"/>
        <v/>
      </c>
      <c r="X106" s="10">
        <f t="shared" si="65"/>
        <v>0</v>
      </c>
      <c r="Y106" s="10" t="e">
        <f t="shared" si="66"/>
        <v>#VALUE!</v>
      </c>
      <c r="Z106" s="104" t="e">
        <f t="shared" si="67"/>
        <v>#VALUE!</v>
      </c>
      <c r="AA106" s="34" t="e">
        <f t="shared" si="68"/>
        <v>#DIV/0!</v>
      </c>
      <c r="AB106" s="34" t="e">
        <f t="shared" si="69"/>
        <v>#VALUE!</v>
      </c>
      <c r="AC106" s="27"/>
      <c r="AD106" s="27"/>
      <c r="AE106" s="27"/>
      <c r="AF106" s="27"/>
      <c r="AG106" s="27"/>
      <c r="AH106" s="27"/>
      <c r="AI106" s="10">
        <f t="shared" si="70"/>
        <v>0</v>
      </c>
      <c r="AJ106" s="10" t="str">
        <f t="shared" si="71"/>
        <v/>
      </c>
      <c r="AK106" s="10">
        <f t="shared" si="72"/>
        <v>0</v>
      </c>
      <c r="AL106" s="10" t="str">
        <f t="shared" si="73"/>
        <v/>
      </c>
      <c r="AM106" s="10">
        <f t="shared" si="74"/>
        <v>0</v>
      </c>
      <c r="AN106" s="10">
        <f t="shared" si="75"/>
        <v>0</v>
      </c>
      <c r="AO106" s="10" t="str">
        <f t="shared" si="76"/>
        <v/>
      </c>
      <c r="AP106" s="57" t="str">
        <f t="shared" si="77"/>
        <v/>
      </c>
      <c r="AQ106" s="11"/>
      <c r="AR106" s="10">
        <f t="shared" si="78"/>
        <v>0</v>
      </c>
      <c r="AS106" s="10">
        <f t="shared" si="79"/>
        <v>0</v>
      </c>
      <c r="AT106" s="95">
        <f t="shared" si="80"/>
        <v>0</v>
      </c>
      <c r="AU106" s="95">
        <f t="shared" si="81"/>
        <v>0</v>
      </c>
      <c r="AV106" s="95">
        <f t="shared" si="82"/>
        <v>0</v>
      </c>
      <c r="AW106" s="103">
        <f t="shared" si="83"/>
        <v>0</v>
      </c>
      <c r="BA106" s="27"/>
      <c r="BB106" s="27"/>
      <c r="BC106" s="27"/>
      <c r="BD106" s="27"/>
      <c r="BE106" s="27"/>
      <c r="BF106" s="27"/>
      <c r="BG106" s="10">
        <f t="shared" si="84"/>
        <v>0</v>
      </c>
      <c r="BH106" s="10" t="str">
        <f t="shared" si="85"/>
        <v/>
      </c>
      <c r="BI106" s="10">
        <f t="shared" si="86"/>
        <v>0</v>
      </c>
      <c r="BJ106" s="95">
        <f t="shared" si="87"/>
        <v>0</v>
      </c>
      <c r="BK106" s="95">
        <f t="shared" si="88"/>
        <v>0</v>
      </c>
      <c r="BL106" s="57" t="str">
        <f t="shared" si="89"/>
        <v/>
      </c>
    </row>
    <row r="107" spans="1:64" ht="22.5" hidden="1" customHeight="1" thickTop="1" x14ac:dyDescent="0.2">
      <c r="A107" s="52"/>
      <c r="B107" s="102"/>
      <c r="D107" s="78"/>
      <c r="E107" s="47" t="s">
        <v>32</v>
      </c>
      <c r="F107" s="35" t="str">
        <f t="shared" si="60"/>
        <v/>
      </c>
      <c r="G107" s="56"/>
      <c r="H107" s="27"/>
      <c r="I107" s="27"/>
      <c r="J107" s="7" t="str">
        <f t="shared" si="61"/>
        <v/>
      </c>
      <c r="K107" s="35" t="str">
        <f t="shared" si="62"/>
        <v/>
      </c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10">
        <f t="shared" si="63"/>
        <v>0</v>
      </c>
      <c r="W107" s="35" t="str">
        <f t="shared" si="64"/>
        <v/>
      </c>
      <c r="X107" s="10">
        <f t="shared" si="65"/>
        <v>0</v>
      </c>
      <c r="Y107" s="10" t="e">
        <f t="shared" si="66"/>
        <v>#VALUE!</v>
      </c>
      <c r="Z107" s="104" t="e">
        <f t="shared" si="67"/>
        <v>#VALUE!</v>
      </c>
      <c r="AA107" s="34" t="e">
        <f t="shared" si="68"/>
        <v>#DIV/0!</v>
      </c>
      <c r="AB107" s="34" t="e">
        <f t="shared" si="69"/>
        <v>#VALUE!</v>
      </c>
      <c r="AC107" s="27"/>
      <c r="AD107" s="27"/>
      <c r="AE107" s="27"/>
      <c r="AF107" s="27"/>
      <c r="AG107" s="27"/>
      <c r="AH107" s="27"/>
      <c r="AI107" s="10">
        <f t="shared" si="70"/>
        <v>0</v>
      </c>
      <c r="AJ107" s="10" t="str">
        <f t="shared" si="71"/>
        <v/>
      </c>
      <c r="AK107" s="10">
        <f t="shared" si="72"/>
        <v>0</v>
      </c>
      <c r="AL107" s="10" t="str">
        <f t="shared" si="73"/>
        <v/>
      </c>
      <c r="AM107" s="10">
        <f t="shared" si="74"/>
        <v>0</v>
      </c>
      <c r="AN107" s="10">
        <f t="shared" si="75"/>
        <v>0</v>
      </c>
      <c r="AO107" s="10" t="str">
        <f t="shared" si="76"/>
        <v/>
      </c>
      <c r="AP107" s="57" t="str">
        <f t="shared" si="77"/>
        <v/>
      </c>
      <c r="AQ107" s="11"/>
      <c r="AR107" s="10">
        <f t="shared" si="78"/>
        <v>0</v>
      </c>
      <c r="AS107" s="10">
        <f t="shared" si="79"/>
        <v>0</v>
      </c>
      <c r="AT107" s="95">
        <f t="shared" si="80"/>
        <v>0</v>
      </c>
      <c r="AU107" s="95">
        <f t="shared" si="81"/>
        <v>0</v>
      </c>
      <c r="AV107" s="95">
        <f t="shared" si="82"/>
        <v>0</v>
      </c>
      <c r="AW107" s="103">
        <f t="shared" si="83"/>
        <v>0</v>
      </c>
      <c r="BA107" s="27"/>
      <c r="BB107" s="27"/>
      <c r="BC107" s="27"/>
      <c r="BD107" s="27"/>
      <c r="BE107" s="27"/>
      <c r="BF107" s="27"/>
      <c r="BG107" s="10">
        <f t="shared" si="84"/>
        <v>0</v>
      </c>
      <c r="BH107" s="10" t="str">
        <f t="shared" si="85"/>
        <v/>
      </c>
      <c r="BI107" s="10">
        <f t="shared" si="86"/>
        <v>0</v>
      </c>
      <c r="BJ107" s="95">
        <f t="shared" si="87"/>
        <v>0</v>
      </c>
      <c r="BK107" s="95">
        <f t="shared" si="88"/>
        <v>0</v>
      </c>
      <c r="BL107" s="57" t="str">
        <f t="shared" si="89"/>
        <v/>
      </c>
    </row>
    <row r="108" spans="1:64" ht="22.5" hidden="1" customHeight="1" thickTop="1" x14ac:dyDescent="0.2">
      <c r="A108" s="52"/>
      <c r="B108" s="102"/>
      <c r="D108" s="78"/>
      <c r="E108" s="47" t="s">
        <v>32</v>
      </c>
      <c r="F108" s="35" t="str">
        <f t="shared" si="60"/>
        <v/>
      </c>
      <c r="G108" s="56"/>
      <c r="H108" s="27"/>
      <c r="I108" s="27"/>
      <c r="J108" s="7" t="str">
        <f t="shared" si="61"/>
        <v/>
      </c>
      <c r="K108" s="35" t="str">
        <f t="shared" si="62"/>
        <v/>
      </c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10">
        <f t="shared" si="63"/>
        <v>0</v>
      </c>
      <c r="W108" s="35" t="str">
        <f t="shared" si="64"/>
        <v/>
      </c>
      <c r="X108" s="10">
        <f t="shared" si="65"/>
        <v>0</v>
      </c>
      <c r="Y108" s="10" t="e">
        <f t="shared" si="66"/>
        <v>#VALUE!</v>
      </c>
      <c r="Z108" s="104" t="e">
        <f t="shared" si="67"/>
        <v>#VALUE!</v>
      </c>
      <c r="AA108" s="34" t="e">
        <f t="shared" si="68"/>
        <v>#DIV/0!</v>
      </c>
      <c r="AB108" s="34" t="e">
        <f t="shared" si="69"/>
        <v>#VALUE!</v>
      </c>
      <c r="AC108" s="27"/>
      <c r="AD108" s="27"/>
      <c r="AE108" s="27"/>
      <c r="AF108" s="27"/>
      <c r="AG108" s="27"/>
      <c r="AH108" s="27"/>
      <c r="AI108" s="10">
        <f t="shared" si="70"/>
        <v>0</v>
      </c>
      <c r="AJ108" s="10" t="str">
        <f t="shared" si="71"/>
        <v/>
      </c>
      <c r="AK108" s="10">
        <f t="shared" si="72"/>
        <v>0</v>
      </c>
      <c r="AL108" s="10" t="str">
        <f t="shared" si="73"/>
        <v/>
      </c>
      <c r="AM108" s="10">
        <f t="shared" si="74"/>
        <v>0</v>
      </c>
      <c r="AN108" s="10">
        <f t="shared" si="75"/>
        <v>0</v>
      </c>
      <c r="AO108" s="10" t="str">
        <f t="shared" si="76"/>
        <v/>
      </c>
      <c r="AP108" s="57" t="str">
        <f t="shared" si="77"/>
        <v/>
      </c>
      <c r="AQ108" s="11"/>
      <c r="AR108" s="10">
        <f t="shared" si="78"/>
        <v>0</v>
      </c>
      <c r="AS108" s="10">
        <f t="shared" si="79"/>
        <v>0</v>
      </c>
      <c r="AT108" s="95">
        <f t="shared" si="80"/>
        <v>0</v>
      </c>
      <c r="AU108" s="95">
        <f t="shared" si="81"/>
        <v>0</v>
      </c>
      <c r="AV108" s="95">
        <f t="shared" si="82"/>
        <v>0</v>
      </c>
      <c r="AW108" s="103">
        <f t="shared" si="83"/>
        <v>0</v>
      </c>
      <c r="BA108" s="27"/>
      <c r="BB108" s="27"/>
      <c r="BC108" s="27"/>
      <c r="BD108" s="27"/>
      <c r="BE108" s="27"/>
      <c r="BF108" s="27"/>
      <c r="BG108" s="10">
        <f t="shared" si="84"/>
        <v>0</v>
      </c>
      <c r="BH108" s="10" t="str">
        <f t="shared" si="85"/>
        <v/>
      </c>
      <c r="BI108" s="10">
        <f t="shared" si="86"/>
        <v>0</v>
      </c>
      <c r="BJ108" s="95">
        <f t="shared" si="87"/>
        <v>0</v>
      </c>
      <c r="BK108" s="95">
        <f t="shared" si="88"/>
        <v>0</v>
      </c>
      <c r="BL108" s="57" t="str">
        <f t="shared" si="89"/>
        <v/>
      </c>
    </row>
    <row r="109" spans="1:64" hidden="1" thickTop="1" x14ac:dyDescent="0.2">
      <c r="A109" s="52"/>
      <c r="B109" s="102"/>
      <c r="D109" s="78"/>
      <c r="E109" s="47" t="s">
        <v>32</v>
      </c>
      <c r="F109" s="35" t="str">
        <f t="shared" si="60"/>
        <v/>
      </c>
      <c r="G109" s="56"/>
      <c r="H109" s="27"/>
      <c r="I109" s="27"/>
      <c r="J109" s="7" t="str">
        <f t="shared" si="61"/>
        <v/>
      </c>
      <c r="K109" s="35" t="str">
        <f t="shared" si="62"/>
        <v/>
      </c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10">
        <f t="shared" si="63"/>
        <v>0</v>
      </c>
      <c r="W109" s="35" t="str">
        <f t="shared" si="64"/>
        <v/>
      </c>
      <c r="X109" s="10">
        <f t="shared" si="65"/>
        <v>0</v>
      </c>
      <c r="Y109" s="10" t="e">
        <f t="shared" si="66"/>
        <v>#VALUE!</v>
      </c>
      <c r="Z109" s="104" t="e">
        <f t="shared" si="67"/>
        <v>#VALUE!</v>
      </c>
      <c r="AA109" s="34" t="e">
        <f t="shared" si="68"/>
        <v>#DIV/0!</v>
      </c>
      <c r="AB109" s="34" t="e">
        <f t="shared" si="69"/>
        <v>#VALUE!</v>
      </c>
      <c r="AC109" s="27"/>
      <c r="AD109" s="27"/>
      <c r="AE109" s="27"/>
      <c r="AF109" s="27"/>
      <c r="AG109" s="27"/>
      <c r="AH109" s="27"/>
      <c r="AI109" s="10">
        <f t="shared" si="70"/>
        <v>0</v>
      </c>
      <c r="AJ109" s="10" t="str">
        <f t="shared" si="71"/>
        <v/>
      </c>
      <c r="AK109" s="10">
        <f t="shared" si="72"/>
        <v>0</v>
      </c>
      <c r="AL109" s="10" t="str">
        <f t="shared" si="73"/>
        <v/>
      </c>
      <c r="AM109" s="10">
        <f t="shared" si="74"/>
        <v>0</v>
      </c>
      <c r="AN109" s="10">
        <f t="shared" si="75"/>
        <v>0</v>
      </c>
      <c r="AO109" s="10" t="str">
        <f t="shared" si="76"/>
        <v/>
      </c>
      <c r="AP109" s="57" t="str">
        <f t="shared" si="77"/>
        <v/>
      </c>
      <c r="AQ109" s="11"/>
      <c r="AR109" s="10">
        <f t="shared" si="78"/>
        <v>0</v>
      </c>
      <c r="AS109" s="10">
        <f t="shared" si="79"/>
        <v>0</v>
      </c>
      <c r="AT109" s="95">
        <f t="shared" si="80"/>
        <v>0</v>
      </c>
      <c r="AU109" s="95">
        <f t="shared" si="81"/>
        <v>0</v>
      </c>
      <c r="AV109" s="95">
        <f t="shared" si="82"/>
        <v>0</v>
      </c>
      <c r="AW109" s="103">
        <f t="shared" si="83"/>
        <v>0</v>
      </c>
      <c r="BA109" s="27"/>
      <c r="BB109" s="27"/>
      <c r="BC109" s="27"/>
      <c r="BD109" s="27"/>
      <c r="BE109" s="27"/>
      <c r="BF109" s="27"/>
      <c r="BG109" s="10">
        <f t="shared" si="84"/>
        <v>0</v>
      </c>
      <c r="BH109" s="10" t="str">
        <f t="shared" si="85"/>
        <v/>
      </c>
      <c r="BI109" s="10">
        <f t="shared" si="86"/>
        <v>0</v>
      </c>
      <c r="BJ109" s="95">
        <f t="shared" si="87"/>
        <v>0</v>
      </c>
      <c r="BK109" s="95">
        <f t="shared" si="88"/>
        <v>0</v>
      </c>
      <c r="BL109" s="57" t="str">
        <f t="shared" si="89"/>
        <v/>
      </c>
    </row>
    <row r="110" spans="1:64" ht="22.15" hidden="1" customHeight="1" thickTop="1" x14ac:dyDescent="0.2">
      <c r="A110" s="52"/>
      <c r="B110" s="102"/>
      <c r="D110" s="78"/>
      <c r="E110" s="47" t="s">
        <v>32</v>
      </c>
      <c r="F110" s="35" t="str">
        <f t="shared" si="60"/>
        <v/>
      </c>
      <c r="G110" s="56"/>
      <c r="H110" s="27"/>
      <c r="I110" s="27"/>
      <c r="J110" s="7" t="str">
        <f t="shared" si="61"/>
        <v/>
      </c>
      <c r="K110" s="35" t="str">
        <f t="shared" si="62"/>
        <v/>
      </c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10">
        <f t="shared" si="63"/>
        <v>0</v>
      </c>
      <c r="W110" s="35" t="str">
        <f t="shared" si="64"/>
        <v/>
      </c>
      <c r="X110" s="10">
        <f t="shared" si="65"/>
        <v>0</v>
      </c>
      <c r="Y110" s="10" t="e">
        <f t="shared" si="66"/>
        <v>#VALUE!</v>
      </c>
      <c r="Z110" s="104" t="e">
        <f t="shared" si="67"/>
        <v>#VALUE!</v>
      </c>
      <c r="AA110" s="34" t="e">
        <f t="shared" si="68"/>
        <v>#DIV/0!</v>
      </c>
      <c r="AB110" s="34" t="e">
        <f t="shared" si="69"/>
        <v>#VALUE!</v>
      </c>
      <c r="AC110" s="27"/>
      <c r="AD110" s="27"/>
      <c r="AE110" s="27"/>
      <c r="AF110" s="27"/>
      <c r="AG110" s="27"/>
      <c r="AH110" s="27"/>
      <c r="AI110" s="10">
        <f t="shared" si="70"/>
        <v>0</v>
      </c>
      <c r="AJ110" s="10" t="str">
        <f t="shared" si="71"/>
        <v/>
      </c>
      <c r="AK110" s="10">
        <f t="shared" si="72"/>
        <v>0</v>
      </c>
      <c r="AL110" s="10" t="str">
        <f t="shared" si="73"/>
        <v/>
      </c>
      <c r="AM110" s="10">
        <f t="shared" si="74"/>
        <v>0</v>
      </c>
      <c r="AN110" s="10">
        <f t="shared" si="75"/>
        <v>0</v>
      </c>
      <c r="AO110" s="10" t="str">
        <f t="shared" si="76"/>
        <v/>
      </c>
      <c r="AP110" s="57" t="str">
        <f t="shared" si="77"/>
        <v/>
      </c>
      <c r="AQ110" s="11"/>
      <c r="AR110" s="10">
        <f t="shared" si="78"/>
        <v>0</v>
      </c>
      <c r="AS110" s="10">
        <f t="shared" si="79"/>
        <v>0</v>
      </c>
      <c r="AT110" s="95">
        <f t="shared" si="80"/>
        <v>0</v>
      </c>
      <c r="AU110" s="95">
        <f t="shared" si="81"/>
        <v>0</v>
      </c>
      <c r="AV110" s="95">
        <f t="shared" si="82"/>
        <v>0</v>
      </c>
      <c r="AW110" s="103">
        <f t="shared" si="83"/>
        <v>0</v>
      </c>
      <c r="BA110" s="27"/>
      <c r="BB110" s="27"/>
      <c r="BC110" s="27"/>
      <c r="BD110" s="27"/>
      <c r="BE110" s="27"/>
      <c r="BF110" s="27"/>
      <c r="BG110" s="10">
        <f t="shared" si="84"/>
        <v>0</v>
      </c>
      <c r="BH110" s="10" t="str">
        <f t="shared" si="85"/>
        <v/>
      </c>
      <c r="BI110" s="10">
        <f t="shared" si="86"/>
        <v>0</v>
      </c>
      <c r="BJ110" s="95">
        <f t="shared" si="87"/>
        <v>0</v>
      </c>
      <c r="BK110" s="95">
        <f t="shared" si="88"/>
        <v>0</v>
      </c>
      <c r="BL110" s="57" t="str">
        <f t="shared" si="89"/>
        <v/>
      </c>
    </row>
    <row r="111" spans="1:64" ht="22.5" hidden="1" customHeight="1" thickTop="1" x14ac:dyDescent="0.2">
      <c r="A111" s="52"/>
      <c r="B111" s="102"/>
      <c r="D111" s="78"/>
      <c r="E111" s="47" t="s">
        <v>32</v>
      </c>
      <c r="F111" s="35" t="str">
        <f t="shared" si="60"/>
        <v/>
      </c>
      <c r="G111" s="56"/>
      <c r="H111" s="27"/>
      <c r="I111" s="27"/>
      <c r="J111" s="7" t="str">
        <f t="shared" si="61"/>
        <v/>
      </c>
      <c r="K111" s="35" t="str">
        <f t="shared" si="62"/>
        <v/>
      </c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10">
        <f t="shared" si="63"/>
        <v>0</v>
      </c>
      <c r="W111" s="35" t="str">
        <f t="shared" si="64"/>
        <v/>
      </c>
      <c r="X111" s="10">
        <f t="shared" si="65"/>
        <v>0</v>
      </c>
      <c r="Y111" s="10" t="e">
        <f t="shared" si="66"/>
        <v>#VALUE!</v>
      </c>
      <c r="Z111" s="104" t="e">
        <f t="shared" si="67"/>
        <v>#VALUE!</v>
      </c>
      <c r="AA111" s="34" t="e">
        <f t="shared" si="68"/>
        <v>#DIV/0!</v>
      </c>
      <c r="AB111" s="34" t="e">
        <f t="shared" si="69"/>
        <v>#VALUE!</v>
      </c>
      <c r="AC111" s="27"/>
      <c r="AD111" s="27"/>
      <c r="AE111" s="27"/>
      <c r="AF111" s="27"/>
      <c r="AG111" s="27"/>
      <c r="AH111" s="27"/>
      <c r="AI111" s="10">
        <f t="shared" si="70"/>
        <v>0</v>
      </c>
      <c r="AJ111" s="10" t="str">
        <f t="shared" si="71"/>
        <v/>
      </c>
      <c r="AK111" s="10">
        <f t="shared" si="72"/>
        <v>0</v>
      </c>
      <c r="AL111" s="10" t="str">
        <f t="shared" si="73"/>
        <v/>
      </c>
      <c r="AM111" s="10">
        <f t="shared" si="74"/>
        <v>0</v>
      </c>
      <c r="AN111" s="10">
        <f t="shared" si="75"/>
        <v>0</v>
      </c>
      <c r="AO111" s="10" t="str">
        <f t="shared" si="76"/>
        <v/>
      </c>
      <c r="AP111" s="57" t="str">
        <f t="shared" si="77"/>
        <v/>
      </c>
      <c r="AQ111" s="11"/>
      <c r="AR111" s="10">
        <f t="shared" si="78"/>
        <v>0</v>
      </c>
      <c r="AS111" s="10">
        <f t="shared" si="79"/>
        <v>0</v>
      </c>
      <c r="AT111" s="95">
        <f t="shared" si="80"/>
        <v>0</v>
      </c>
      <c r="AU111" s="95">
        <f t="shared" si="81"/>
        <v>0</v>
      </c>
      <c r="AV111" s="95">
        <f t="shared" si="82"/>
        <v>0</v>
      </c>
      <c r="AW111" s="103">
        <f t="shared" si="83"/>
        <v>0</v>
      </c>
      <c r="BA111" s="27"/>
      <c r="BB111" s="27"/>
      <c r="BC111" s="27"/>
      <c r="BD111" s="27"/>
      <c r="BE111" s="27"/>
      <c r="BF111" s="27"/>
      <c r="BG111" s="10">
        <f t="shared" si="84"/>
        <v>0</v>
      </c>
      <c r="BH111" s="10" t="str">
        <f t="shared" si="85"/>
        <v/>
      </c>
      <c r="BI111" s="10">
        <f t="shared" si="86"/>
        <v>0</v>
      </c>
      <c r="BJ111" s="95">
        <f t="shared" si="87"/>
        <v>0</v>
      </c>
      <c r="BK111" s="95">
        <f t="shared" si="88"/>
        <v>0</v>
      </c>
      <c r="BL111" s="57" t="str">
        <f t="shared" si="89"/>
        <v/>
      </c>
    </row>
    <row r="112" spans="1:64" ht="22.15" hidden="1" customHeight="1" thickTop="1" x14ac:dyDescent="0.2">
      <c r="A112" s="52"/>
      <c r="B112" s="102"/>
      <c r="D112" s="78"/>
      <c r="E112" s="47" t="s">
        <v>32</v>
      </c>
      <c r="F112" s="35" t="str">
        <f t="shared" ref="F112:F125" si="90">IF($G112&lt;&gt;"",ROW()-15,"")</f>
        <v/>
      </c>
      <c r="G112" s="56"/>
      <c r="H112" s="27"/>
      <c r="I112" s="27"/>
      <c r="J112" s="7" t="str">
        <f t="shared" ref="J112:J125" si="91">IF($I112&lt;&gt;"",($H$5/100)*($H$4-$I112),"")</f>
        <v/>
      </c>
      <c r="K112" s="35" t="str">
        <f t="shared" ref="K112:K125" si="92">IF($I112="","",IF($J112&gt;$H$6,$H$6,TRUNC(($H$5/100)*($H$4-$I112),0)))</f>
        <v/>
      </c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10">
        <f t="shared" ref="V112:V125" si="93">IF(L112&lt;&gt;"",COUNTA(L112:U112),0)</f>
        <v>0</v>
      </c>
      <c r="W112" s="35" t="str">
        <f t="shared" ref="W112:W125" si="94">IF($L112="","",MAX($L112:$U112))</f>
        <v/>
      </c>
      <c r="X112" s="10">
        <f t="shared" ref="X112:X125" si="95">IF($V112&lt;&gt;"",SUM(L112:U112),0)</f>
        <v>0</v>
      </c>
      <c r="Y112" s="10" t="e">
        <f t="shared" ref="Y112:Y125" si="96">IF($V112&lt;&gt;"",($V112*$K112),0)</f>
        <v>#VALUE!</v>
      </c>
      <c r="Z112" s="104" t="e">
        <f t="shared" ref="Z112:Z125" si="97">IF($V112&lt;&gt;"",SUM($X112+$Y112),0)</f>
        <v>#VALUE!</v>
      </c>
      <c r="AA112" s="34" t="e">
        <f t="shared" ref="AA112:AA125" si="98">IF($V112&lt;&gt;"",SUM($X112/$V112),0)</f>
        <v>#DIV/0!</v>
      </c>
      <c r="AB112" s="34" t="e">
        <f t="shared" ref="AB112:AB125" si="99">IF($V112&lt;&gt;"",SUM($Z112/$V112),0)</f>
        <v>#VALUE!</v>
      </c>
      <c r="AC112" s="27"/>
      <c r="AD112" s="27"/>
      <c r="AE112" s="27"/>
      <c r="AF112" s="27"/>
      <c r="AG112" s="27"/>
      <c r="AH112" s="27"/>
      <c r="AI112" s="10">
        <f t="shared" ref="AI112:AI125" si="100">IF(AC112&lt;&gt;"",COUNTA(AC112:AH112),0)</f>
        <v>0</v>
      </c>
      <c r="AJ112" s="10" t="str">
        <f t="shared" ref="AJ112:AJ125" si="101">IF($AC112&lt;&gt;"",($AI112*$K112),"")</f>
        <v/>
      </c>
      <c r="AK112" s="10">
        <f t="shared" ref="AK112:AK125" si="102">MAX($L112:$U112,$AC112:$AH112)</f>
        <v>0</v>
      </c>
      <c r="AL112" s="10" t="str">
        <f t="shared" ref="AL112:AL125" si="103">IF($AC112&lt;&gt;"",SUM(AC112:AH112),"")</f>
        <v/>
      </c>
      <c r="AM112" s="10">
        <f t="shared" ref="AM112:AM125" si="104">IF($AC112&lt;&gt;"",SUM($AJ112+$AL112),0)</f>
        <v>0</v>
      </c>
      <c r="AN112" s="10">
        <f t="shared" ref="AN112:AN125" si="105">IF($G112&lt;&gt;"",SUM($Z112+$AM112),0)</f>
        <v>0</v>
      </c>
      <c r="AO112" s="10" t="str">
        <f t="shared" ref="AO112:AO125" si="106">IF($AC112&lt;&gt;"",SUM($V112+$AI112),"")</f>
        <v/>
      </c>
      <c r="AP112" s="57" t="str">
        <f t="shared" ref="AP112:AP125" si="107">IF($AC112&lt;&gt;"",SUM($AN112/$AO112),"")</f>
        <v/>
      </c>
      <c r="AQ112" s="11"/>
      <c r="AR112" s="10">
        <f t="shared" ref="AR112:AR125" si="108">$V112</f>
        <v>0</v>
      </c>
      <c r="AS112" s="10">
        <f t="shared" ref="AS112:AS125" si="109">$X112</f>
        <v>0</v>
      </c>
      <c r="AT112" s="95">
        <f t="shared" ref="AT112:AT125" si="110">IF($E112="þ",$AI112+$BG112,0)</f>
        <v>0</v>
      </c>
      <c r="AU112" s="95">
        <f t="shared" ref="AU112:AU125" si="111">IF($E112="þ",SUM($AC112:$AH112)+SUM($BA112:$BF112),0)</f>
        <v>0</v>
      </c>
      <c r="AV112" s="95">
        <f t="shared" ref="AV112:AV125" si="112">$AR112+$AT112</f>
        <v>0</v>
      </c>
      <c r="AW112" s="103">
        <f t="shared" ref="AW112:AW125" si="113">$AS112+$AU112</f>
        <v>0</v>
      </c>
      <c r="BA112" s="27"/>
      <c r="BB112" s="27"/>
      <c r="BC112" s="27"/>
      <c r="BD112" s="27"/>
      <c r="BE112" s="27"/>
      <c r="BF112" s="27"/>
      <c r="BG112" s="10">
        <f t="shared" ref="BG112:BG125" si="114">IF(BA112&lt;&gt;"",COUNTA(BA112:BF112),0)</f>
        <v>0</v>
      </c>
      <c r="BH112" s="10" t="str">
        <f t="shared" ref="BH112:BH125" si="115">IF($BA112&lt;&gt;"",($BG112*$K112),"")</f>
        <v/>
      </c>
      <c r="BI112" s="10">
        <f t="shared" ref="BI112:BI125" si="116">MAX($BA112:$BF112)</f>
        <v>0</v>
      </c>
      <c r="BJ112" s="95">
        <f t="shared" ref="BJ112:BJ125" si="117">IF($BA112&lt;&gt;"",SUM(BA112:BF112),0)</f>
        <v>0</v>
      </c>
      <c r="BK112" s="95">
        <f t="shared" ref="BK112:BK125" si="118">IF($BA112&lt;&gt;"",SUM($BH112+$BJ112),0)</f>
        <v>0</v>
      </c>
      <c r="BL112" s="57" t="str">
        <f t="shared" ref="BL112:BL125" si="119">IF($BA112&lt;&gt;"",SUM($BK112/$BG112),"")</f>
        <v/>
      </c>
    </row>
    <row r="113" spans="1:64" ht="22.5" hidden="1" customHeight="1" thickTop="1" x14ac:dyDescent="0.2">
      <c r="A113" s="52"/>
      <c r="B113" s="102"/>
      <c r="D113" s="78"/>
      <c r="E113" s="47" t="s">
        <v>32</v>
      </c>
      <c r="F113" s="35" t="str">
        <f t="shared" si="90"/>
        <v/>
      </c>
      <c r="G113" s="56"/>
      <c r="H113" s="27"/>
      <c r="I113" s="27"/>
      <c r="J113" s="7" t="str">
        <f t="shared" si="91"/>
        <v/>
      </c>
      <c r="K113" s="35" t="str">
        <f t="shared" si="92"/>
        <v/>
      </c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10">
        <f t="shared" si="93"/>
        <v>0</v>
      </c>
      <c r="W113" s="35" t="str">
        <f t="shared" si="94"/>
        <v/>
      </c>
      <c r="X113" s="10">
        <f t="shared" si="95"/>
        <v>0</v>
      </c>
      <c r="Y113" s="10" t="e">
        <f t="shared" si="96"/>
        <v>#VALUE!</v>
      </c>
      <c r="Z113" s="104" t="e">
        <f t="shared" si="97"/>
        <v>#VALUE!</v>
      </c>
      <c r="AA113" s="34" t="e">
        <f t="shared" si="98"/>
        <v>#DIV/0!</v>
      </c>
      <c r="AB113" s="34" t="e">
        <f t="shared" si="99"/>
        <v>#VALUE!</v>
      </c>
      <c r="AC113" s="27"/>
      <c r="AD113" s="27"/>
      <c r="AE113" s="27"/>
      <c r="AF113" s="27"/>
      <c r="AG113" s="27"/>
      <c r="AH113" s="27"/>
      <c r="AI113" s="10">
        <f t="shared" si="100"/>
        <v>0</v>
      </c>
      <c r="AJ113" s="10" t="str">
        <f t="shared" si="101"/>
        <v/>
      </c>
      <c r="AK113" s="10">
        <f t="shared" si="102"/>
        <v>0</v>
      </c>
      <c r="AL113" s="10" t="str">
        <f t="shared" si="103"/>
        <v/>
      </c>
      <c r="AM113" s="10">
        <f t="shared" si="104"/>
        <v>0</v>
      </c>
      <c r="AN113" s="10">
        <f t="shared" si="105"/>
        <v>0</v>
      </c>
      <c r="AO113" s="10" t="str">
        <f t="shared" si="106"/>
        <v/>
      </c>
      <c r="AP113" s="57" t="str">
        <f t="shared" si="107"/>
        <v/>
      </c>
      <c r="AQ113" s="11"/>
      <c r="AR113" s="10">
        <f t="shared" si="108"/>
        <v>0</v>
      </c>
      <c r="AS113" s="10">
        <f t="shared" si="109"/>
        <v>0</v>
      </c>
      <c r="AT113" s="95">
        <f t="shared" si="110"/>
        <v>0</v>
      </c>
      <c r="AU113" s="95">
        <f t="shared" si="111"/>
        <v>0</v>
      </c>
      <c r="AV113" s="95">
        <f t="shared" si="112"/>
        <v>0</v>
      </c>
      <c r="AW113" s="103">
        <f t="shared" si="113"/>
        <v>0</v>
      </c>
      <c r="BA113" s="27"/>
      <c r="BB113" s="27"/>
      <c r="BC113" s="27"/>
      <c r="BD113" s="27"/>
      <c r="BE113" s="27"/>
      <c r="BF113" s="27"/>
      <c r="BG113" s="10">
        <f t="shared" si="114"/>
        <v>0</v>
      </c>
      <c r="BH113" s="10" t="str">
        <f t="shared" si="115"/>
        <v/>
      </c>
      <c r="BI113" s="10">
        <f t="shared" si="116"/>
        <v>0</v>
      </c>
      <c r="BJ113" s="95">
        <f t="shared" si="117"/>
        <v>0</v>
      </c>
      <c r="BK113" s="95">
        <f t="shared" si="118"/>
        <v>0</v>
      </c>
      <c r="BL113" s="57" t="str">
        <f t="shared" si="119"/>
        <v/>
      </c>
    </row>
    <row r="114" spans="1:64" ht="22.5" hidden="1" customHeight="1" thickTop="1" x14ac:dyDescent="0.2">
      <c r="A114" s="52"/>
      <c r="B114" s="102"/>
      <c r="D114" s="78"/>
      <c r="E114" s="47" t="s">
        <v>32</v>
      </c>
      <c r="F114" s="35" t="str">
        <f t="shared" si="90"/>
        <v/>
      </c>
      <c r="G114" s="56"/>
      <c r="H114" s="27"/>
      <c r="I114" s="27"/>
      <c r="J114" s="7" t="str">
        <f t="shared" si="91"/>
        <v/>
      </c>
      <c r="K114" s="35" t="str">
        <f t="shared" si="92"/>
        <v/>
      </c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10">
        <f t="shared" si="93"/>
        <v>0</v>
      </c>
      <c r="W114" s="35" t="str">
        <f t="shared" si="94"/>
        <v/>
      </c>
      <c r="X114" s="10">
        <f t="shared" si="95"/>
        <v>0</v>
      </c>
      <c r="Y114" s="10" t="e">
        <f t="shared" si="96"/>
        <v>#VALUE!</v>
      </c>
      <c r="Z114" s="104" t="e">
        <f t="shared" si="97"/>
        <v>#VALUE!</v>
      </c>
      <c r="AA114" s="34" t="e">
        <f t="shared" si="98"/>
        <v>#DIV/0!</v>
      </c>
      <c r="AB114" s="34" t="e">
        <f t="shared" si="99"/>
        <v>#VALUE!</v>
      </c>
      <c r="AC114" s="27"/>
      <c r="AD114" s="27"/>
      <c r="AE114" s="27"/>
      <c r="AF114" s="27"/>
      <c r="AG114" s="27"/>
      <c r="AH114" s="27"/>
      <c r="AI114" s="10">
        <f t="shared" si="100"/>
        <v>0</v>
      </c>
      <c r="AJ114" s="10" t="str">
        <f t="shared" si="101"/>
        <v/>
      </c>
      <c r="AK114" s="10">
        <f t="shared" si="102"/>
        <v>0</v>
      </c>
      <c r="AL114" s="10" t="str">
        <f t="shared" si="103"/>
        <v/>
      </c>
      <c r="AM114" s="10">
        <f t="shared" si="104"/>
        <v>0</v>
      </c>
      <c r="AN114" s="10">
        <f t="shared" si="105"/>
        <v>0</v>
      </c>
      <c r="AO114" s="10" t="str">
        <f t="shared" si="106"/>
        <v/>
      </c>
      <c r="AP114" s="57" t="str">
        <f t="shared" si="107"/>
        <v/>
      </c>
      <c r="AQ114" s="11"/>
      <c r="AR114" s="10">
        <f t="shared" si="108"/>
        <v>0</v>
      </c>
      <c r="AS114" s="10">
        <f t="shared" si="109"/>
        <v>0</v>
      </c>
      <c r="AT114" s="95">
        <f t="shared" si="110"/>
        <v>0</v>
      </c>
      <c r="AU114" s="95">
        <f t="shared" si="111"/>
        <v>0</v>
      </c>
      <c r="AV114" s="95">
        <f t="shared" si="112"/>
        <v>0</v>
      </c>
      <c r="AW114" s="103">
        <f t="shared" si="113"/>
        <v>0</v>
      </c>
      <c r="BA114" s="27"/>
      <c r="BB114" s="27"/>
      <c r="BC114" s="27"/>
      <c r="BD114" s="27"/>
      <c r="BE114" s="27"/>
      <c r="BF114" s="27"/>
      <c r="BG114" s="10">
        <f t="shared" si="114"/>
        <v>0</v>
      </c>
      <c r="BH114" s="10" t="str">
        <f t="shared" si="115"/>
        <v/>
      </c>
      <c r="BI114" s="10">
        <f t="shared" si="116"/>
        <v>0</v>
      </c>
      <c r="BJ114" s="95">
        <f t="shared" si="117"/>
        <v>0</v>
      </c>
      <c r="BK114" s="95">
        <f t="shared" si="118"/>
        <v>0</v>
      </c>
      <c r="BL114" s="57" t="str">
        <f t="shared" si="119"/>
        <v/>
      </c>
    </row>
    <row r="115" spans="1:64" ht="22.5" hidden="1" customHeight="1" thickTop="1" x14ac:dyDescent="0.2">
      <c r="A115" s="52"/>
      <c r="B115" s="102"/>
      <c r="D115" s="78"/>
      <c r="E115" s="47" t="s">
        <v>32</v>
      </c>
      <c r="F115" s="35" t="str">
        <f t="shared" si="90"/>
        <v/>
      </c>
      <c r="G115" s="56"/>
      <c r="H115" s="27"/>
      <c r="I115" s="27"/>
      <c r="J115" s="7" t="str">
        <f t="shared" si="91"/>
        <v/>
      </c>
      <c r="K115" s="35" t="str">
        <f t="shared" si="92"/>
        <v/>
      </c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10">
        <f t="shared" si="93"/>
        <v>0</v>
      </c>
      <c r="W115" s="35" t="str">
        <f t="shared" si="94"/>
        <v/>
      </c>
      <c r="X115" s="10">
        <f t="shared" si="95"/>
        <v>0</v>
      </c>
      <c r="Y115" s="10" t="e">
        <f t="shared" si="96"/>
        <v>#VALUE!</v>
      </c>
      <c r="Z115" s="104" t="e">
        <f t="shared" si="97"/>
        <v>#VALUE!</v>
      </c>
      <c r="AA115" s="34" t="e">
        <f t="shared" si="98"/>
        <v>#DIV/0!</v>
      </c>
      <c r="AB115" s="34" t="e">
        <f t="shared" si="99"/>
        <v>#VALUE!</v>
      </c>
      <c r="AC115" s="27"/>
      <c r="AD115" s="27"/>
      <c r="AE115" s="27"/>
      <c r="AF115" s="27"/>
      <c r="AG115" s="27"/>
      <c r="AH115" s="27"/>
      <c r="AI115" s="10">
        <f t="shared" si="100"/>
        <v>0</v>
      </c>
      <c r="AJ115" s="10" t="str">
        <f t="shared" si="101"/>
        <v/>
      </c>
      <c r="AK115" s="10">
        <f t="shared" si="102"/>
        <v>0</v>
      </c>
      <c r="AL115" s="10" t="str">
        <f t="shared" si="103"/>
        <v/>
      </c>
      <c r="AM115" s="10">
        <f t="shared" si="104"/>
        <v>0</v>
      </c>
      <c r="AN115" s="10">
        <f t="shared" si="105"/>
        <v>0</v>
      </c>
      <c r="AO115" s="10" t="str">
        <f t="shared" si="106"/>
        <v/>
      </c>
      <c r="AP115" s="57" t="str">
        <f t="shared" si="107"/>
        <v/>
      </c>
      <c r="AQ115" s="11"/>
      <c r="AR115" s="10">
        <f t="shared" si="108"/>
        <v>0</v>
      </c>
      <c r="AS115" s="10">
        <f t="shared" si="109"/>
        <v>0</v>
      </c>
      <c r="AT115" s="95">
        <f t="shared" si="110"/>
        <v>0</v>
      </c>
      <c r="AU115" s="95">
        <f t="shared" si="111"/>
        <v>0</v>
      </c>
      <c r="AV115" s="95">
        <f t="shared" si="112"/>
        <v>0</v>
      </c>
      <c r="AW115" s="103">
        <f t="shared" si="113"/>
        <v>0</v>
      </c>
      <c r="BA115" s="27"/>
      <c r="BB115" s="27"/>
      <c r="BC115" s="27"/>
      <c r="BD115" s="27"/>
      <c r="BE115" s="27"/>
      <c r="BF115" s="27"/>
      <c r="BG115" s="10">
        <f t="shared" si="114"/>
        <v>0</v>
      </c>
      <c r="BH115" s="10" t="str">
        <f t="shared" si="115"/>
        <v/>
      </c>
      <c r="BI115" s="10">
        <f t="shared" si="116"/>
        <v>0</v>
      </c>
      <c r="BJ115" s="95">
        <f t="shared" si="117"/>
        <v>0</v>
      </c>
      <c r="BK115" s="95">
        <f t="shared" si="118"/>
        <v>0</v>
      </c>
      <c r="BL115" s="57" t="str">
        <f t="shared" si="119"/>
        <v/>
      </c>
    </row>
    <row r="116" spans="1:64" ht="22.5" hidden="1" customHeight="1" thickTop="1" x14ac:dyDescent="0.2">
      <c r="A116" s="52"/>
      <c r="B116" s="102"/>
      <c r="D116" s="78"/>
      <c r="E116" s="47" t="s">
        <v>32</v>
      </c>
      <c r="F116" s="35" t="str">
        <f t="shared" si="90"/>
        <v/>
      </c>
      <c r="G116" s="56"/>
      <c r="H116" s="27"/>
      <c r="I116" s="27"/>
      <c r="J116" s="7" t="str">
        <f t="shared" si="91"/>
        <v/>
      </c>
      <c r="K116" s="35" t="str">
        <f t="shared" si="92"/>
        <v/>
      </c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10">
        <f t="shared" si="93"/>
        <v>0</v>
      </c>
      <c r="W116" s="35" t="str">
        <f t="shared" si="94"/>
        <v/>
      </c>
      <c r="X116" s="10">
        <f t="shared" si="95"/>
        <v>0</v>
      </c>
      <c r="Y116" s="10" t="e">
        <f t="shared" si="96"/>
        <v>#VALUE!</v>
      </c>
      <c r="Z116" s="104" t="e">
        <f t="shared" si="97"/>
        <v>#VALUE!</v>
      </c>
      <c r="AA116" s="34" t="e">
        <f t="shared" si="98"/>
        <v>#DIV/0!</v>
      </c>
      <c r="AB116" s="34" t="e">
        <f t="shared" si="99"/>
        <v>#VALUE!</v>
      </c>
      <c r="AC116" s="27"/>
      <c r="AD116" s="27"/>
      <c r="AE116" s="27"/>
      <c r="AF116" s="27"/>
      <c r="AG116" s="27"/>
      <c r="AH116" s="27"/>
      <c r="AI116" s="10">
        <f t="shared" si="100"/>
        <v>0</v>
      </c>
      <c r="AJ116" s="10" t="str">
        <f t="shared" si="101"/>
        <v/>
      </c>
      <c r="AK116" s="10">
        <f t="shared" si="102"/>
        <v>0</v>
      </c>
      <c r="AL116" s="10" t="str">
        <f t="shared" si="103"/>
        <v/>
      </c>
      <c r="AM116" s="10">
        <f t="shared" si="104"/>
        <v>0</v>
      </c>
      <c r="AN116" s="10">
        <f t="shared" si="105"/>
        <v>0</v>
      </c>
      <c r="AO116" s="10" t="str">
        <f t="shared" si="106"/>
        <v/>
      </c>
      <c r="AP116" s="57" t="str">
        <f t="shared" si="107"/>
        <v/>
      </c>
      <c r="AQ116" s="11"/>
      <c r="AR116" s="10">
        <f t="shared" si="108"/>
        <v>0</v>
      </c>
      <c r="AS116" s="10">
        <f t="shared" si="109"/>
        <v>0</v>
      </c>
      <c r="AT116" s="95">
        <f t="shared" si="110"/>
        <v>0</v>
      </c>
      <c r="AU116" s="95">
        <f t="shared" si="111"/>
        <v>0</v>
      </c>
      <c r="AV116" s="95">
        <f t="shared" si="112"/>
        <v>0</v>
      </c>
      <c r="AW116" s="103">
        <f t="shared" si="113"/>
        <v>0</v>
      </c>
      <c r="BA116" s="27"/>
      <c r="BB116" s="27"/>
      <c r="BC116" s="27"/>
      <c r="BD116" s="27"/>
      <c r="BE116" s="27"/>
      <c r="BF116" s="27"/>
      <c r="BG116" s="10">
        <f t="shared" si="114"/>
        <v>0</v>
      </c>
      <c r="BH116" s="10" t="str">
        <f t="shared" si="115"/>
        <v/>
      </c>
      <c r="BI116" s="10">
        <f t="shared" si="116"/>
        <v>0</v>
      </c>
      <c r="BJ116" s="95">
        <f t="shared" si="117"/>
        <v>0</v>
      </c>
      <c r="BK116" s="95">
        <f t="shared" si="118"/>
        <v>0</v>
      </c>
      <c r="BL116" s="57" t="str">
        <f t="shared" si="119"/>
        <v/>
      </c>
    </row>
    <row r="117" spans="1:64" hidden="1" thickTop="1" x14ac:dyDescent="0.2">
      <c r="A117" s="52"/>
      <c r="B117" s="102"/>
      <c r="D117" s="78"/>
      <c r="E117" s="47" t="s">
        <v>32</v>
      </c>
      <c r="F117" s="35" t="str">
        <f t="shared" si="90"/>
        <v/>
      </c>
      <c r="G117" s="56"/>
      <c r="H117" s="27"/>
      <c r="I117" s="27"/>
      <c r="J117" s="7" t="str">
        <f t="shared" si="91"/>
        <v/>
      </c>
      <c r="K117" s="35" t="str">
        <f t="shared" si="92"/>
        <v/>
      </c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10">
        <f t="shared" si="93"/>
        <v>0</v>
      </c>
      <c r="W117" s="35" t="str">
        <f t="shared" si="94"/>
        <v/>
      </c>
      <c r="X117" s="10">
        <f t="shared" si="95"/>
        <v>0</v>
      </c>
      <c r="Y117" s="10" t="e">
        <f t="shared" si="96"/>
        <v>#VALUE!</v>
      </c>
      <c r="Z117" s="104" t="e">
        <f t="shared" si="97"/>
        <v>#VALUE!</v>
      </c>
      <c r="AA117" s="34" t="e">
        <f t="shared" si="98"/>
        <v>#DIV/0!</v>
      </c>
      <c r="AB117" s="34" t="e">
        <f t="shared" si="99"/>
        <v>#VALUE!</v>
      </c>
      <c r="AC117" s="27"/>
      <c r="AD117" s="27"/>
      <c r="AE117" s="27"/>
      <c r="AF117" s="27"/>
      <c r="AG117" s="27"/>
      <c r="AH117" s="27"/>
      <c r="AI117" s="10">
        <f t="shared" si="100"/>
        <v>0</v>
      </c>
      <c r="AJ117" s="10" t="str">
        <f t="shared" si="101"/>
        <v/>
      </c>
      <c r="AK117" s="10">
        <f t="shared" si="102"/>
        <v>0</v>
      </c>
      <c r="AL117" s="10" t="str">
        <f t="shared" si="103"/>
        <v/>
      </c>
      <c r="AM117" s="10">
        <f t="shared" si="104"/>
        <v>0</v>
      </c>
      <c r="AN117" s="10">
        <f t="shared" si="105"/>
        <v>0</v>
      </c>
      <c r="AO117" s="10" t="str">
        <f t="shared" si="106"/>
        <v/>
      </c>
      <c r="AP117" s="57" t="str">
        <f t="shared" si="107"/>
        <v/>
      </c>
      <c r="AQ117" s="11"/>
      <c r="AR117" s="10">
        <f t="shared" si="108"/>
        <v>0</v>
      </c>
      <c r="AS117" s="10">
        <f t="shared" si="109"/>
        <v>0</v>
      </c>
      <c r="AT117" s="95">
        <f t="shared" si="110"/>
        <v>0</v>
      </c>
      <c r="AU117" s="95">
        <f t="shared" si="111"/>
        <v>0</v>
      </c>
      <c r="AV117" s="95">
        <f t="shared" si="112"/>
        <v>0</v>
      </c>
      <c r="AW117" s="103">
        <f t="shared" si="113"/>
        <v>0</v>
      </c>
      <c r="BA117" s="27"/>
      <c r="BB117" s="27"/>
      <c r="BC117" s="27"/>
      <c r="BD117" s="27"/>
      <c r="BE117" s="27"/>
      <c r="BF117" s="27"/>
      <c r="BG117" s="10">
        <f t="shared" si="114"/>
        <v>0</v>
      </c>
      <c r="BH117" s="10" t="str">
        <f t="shared" si="115"/>
        <v/>
      </c>
      <c r="BI117" s="10">
        <f t="shared" si="116"/>
        <v>0</v>
      </c>
      <c r="BJ117" s="95">
        <f t="shared" si="117"/>
        <v>0</v>
      </c>
      <c r="BK117" s="95">
        <f t="shared" si="118"/>
        <v>0</v>
      </c>
      <c r="BL117" s="57" t="str">
        <f t="shared" si="119"/>
        <v/>
      </c>
    </row>
    <row r="118" spans="1:64" hidden="1" thickTop="1" x14ac:dyDescent="0.2">
      <c r="A118" s="52"/>
      <c r="B118" s="102"/>
      <c r="D118" s="78"/>
      <c r="E118" s="47" t="s">
        <v>32</v>
      </c>
      <c r="F118" s="35" t="str">
        <f t="shared" si="90"/>
        <v/>
      </c>
      <c r="G118" s="56"/>
      <c r="H118" s="27"/>
      <c r="I118" s="27"/>
      <c r="J118" s="7" t="str">
        <f t="shared" si="91"/>
        <v/>
      </c>
      <c r="K118" s="35" t="str">
        <f t="shared" si="92"/>
        <v/>
      </c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10">
        <f t="shared" si="93"/>
        <v>0</v>
      </c>
      <c r="W118" s="35" t="str">
        <f t="shared" si="94"/>
        <v/>
      </c>
      <c r="X118" s="10">
        <f t="shared" si="95"/>
        <v>0</v>
      </c>
      <c r="Y118" s="10" t="e">
        <f t="shared" si="96"/>
        <v>#VALUE!</v>
      </c>
      <c r="Z118" s="104" t="e">
        <f t="shared" si="97"/>
        <v>#VALUE!</v>
      </c>
      <c r="AA118" s="34" t="e">
        <f t="shared" si="98"/>
        <v>#DIV/0!</v>
      </c>
      <c r="AB118" s="34" t="e">
        <f t="shared" si="99"/>
        <v>#VALUE!</v>
      </c>
      <c r="AC118" s="27"/>
      <c r="AD118" s="27"/>
      <c r="AE118" s="27"/>
      <c r="AF118" s="27"/>
      <c r="AG118" s="27"/>
      <c r="AH118" s="27"/>
      <c r="AI118" s="10">
        <f t="shared" si="100"/>
        <v>0</v>
      </c>
      <c r="AJ118" s="10" t="str">
        <f t="shared" si="101"/>
        <v/>
      </c>
      <c r="AK118" s="10">
        <f t="shared" si="102"/>
        <v>0</v>
      </c>
      <c r="AL118" s="10" t="str">
        <f t="shared" si="103"/>
        <v/>
      </c>
      <c r="AM118" s="10">
        <f t="shared" si="104"/>
        <v>0</v>
      </c>
      <c r="AN118" s="10">
        <f t="shared" si="105"/>
        <v>0</v>
      </c>
      <c r="AO118" s="10" t="str">
        <f t="shared" si="106"/>
        <v/>
      </c>
      <c r="AP118" s="57" t="str">
        <f t="shared" si="107"/>
        <v/>
      </c>
      <c r="AQ118" s="11"/>
      <c r="AR118" s="10">
        <f t="shared" si="108"/>
        <v>0</v>
      </c>
      <c r="AS118" s="10">
        <f t="shared" si="109"/>
        <v>0</v>
      </c>
      <c r="AT118" s="95">
        <f t="shared" si="110"/>
        <v>0</v>
      </c>
      <c r="AU118" s="95">
        <f t="shared" si="111"/>
        <v>0</v>
      </c>
      <c r="AV118" s="95">
        <f t="shared" si="112"/>
        <v>0</v>
      </c>
      <c r="AW118" s="103">
        <f t="shared" si="113"/>
        <v>0</v>
      </c>
      <c r="BA118" s="27"/>
      <c r="BB118" s="27"/>
      <c r="BC118" s="27"/>
      <c r="BD118" s="27"/>
      <c r="BE118" s="27"/>
      <c r="BF118" s="27"/>
      <c r="BG118" s="10">
        <f t="shared" si="114"/>
        <v>0</v>
      </c>
      <c r="BH118" s="10" t="str">
        <f t="shared" si="115"/>
        <v/>
      </c>
      <c r="BI118" s="10">
        <f t="shared" si="116"/>
        <v>0</v>
      </c>
      <c r="BJ118" s="95">
        <f t="shared" si="117"/>
        <v>0</v>
      </c>
      <c r="BK118" s="95">
        <f t="shared" si="118"/>
        <v>0</v>
      </c>
      <c r="BL118" s="57" t="str">
        <f t="shared" si="119"/>
        <v/>
      </c>
    </row>
    <row r="119" spans="1:64" hidden="1" thickTop="1" x14ac:dyDescent="0.2">
      <c r="A119" s="52"/>
      <c r="B119" s="102"/>
      <c r="D119" s="78"/>
      <c r="E119" s="47" t="s">
        <v>32</v>
      </c>
      <c r="F119" s="35" t="str">
        <f t="shared" si="90"/>
        <v/>
      </c>
      <c r="G119" s="56"/>
      <c r="H119" s="27"/>
      <c r="I119" s="27"/>
      <c r="J119" s="7" t="str">
        <f t="shared" si="91"/>
        <v/>
      </c>
      <c r="K119" s="35" t="str">
        <f t="shared" si="92"/>
        <v/>
      </c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10">
        <f t="shared" si="93"/>
        <v>0</v>
      </c>
      <c r="W119" s="35" t="str">
        <f t="shared" si="94"/>
        <v/>
      </c>
      <c r="X119" s="10">
        <f t="shared" si="95"/>
        <v>0</v>
      </c>
      <c r="Y119" s="10" t="e">
        <f t="shared" si="96"/>
        <v>#VALUE!</v>
      </c>
      <c r="Z119" s="104" t="e">
        <f t="shared" si="97"/>
        <v>#VALUE!</v>
      </c>
      <c r="AA119" s="34" t="e">
        <f t="shared" si="98"/>
        <v>#DIV/0!</v>
      </c>
      <c r="AB119" s="34" t="e">
        <f t="shared" si="99"/>
        <v>#VALUE!</v>
      </c>
      <c r="AC119" s="27"/>
      <c r="AD119" s="27"/>
      <c r="AE119" s="27"/>
      <c r="AF119" s="27"/>
      <c r="AG119" s="27"/>
      <c r="AH119" s="27"/>
      <c r="AI119" s="10">
        <f t="shared" si="100"/>
        <v>0</v>
      </c>
      <c r="AJ119" s="10" t="str">
        <f t="shared" si="101"/>
        <v/>
      </c>
      <c r="AK119" s="10">
        <f t="shared" si="102"/>
        <v>0</v>
      </c>
      <c r="AL119" s="10" t="str">
        <f t="shared" si="103"/>
        <v/>
      </c>
      <c r="AM119" s="10">
        <f t="shared" si="104"/>
        <v>0</v>
      </c>
      <c r="AN119" s="10">
        <f t="shared" si="105"/>
        <v>0</v>
      </c>
      <c r="AO119" s="10" t="str">
        <f t="shared" si="106"/>
        <v/>
      </c>
      <c r="AP119" s="57" t="str">
        <f t="shared" si="107"/>
        <v/>
      </c>
      <c r="AQ119" s="11"/>
      <c r="AR119" s="10">
        <f t="shared" si="108"/>
        <v>0</v>
      </c>
      <c r="AS119" s="10">
        <f t="shared" si="109"/>
        <v>0</v>
      </c>
      <c r="AT119" s="95">
        <f t="shared" si="110"/>
        <v>0</v>
      </c>
      <c r="AU119" s="95">
        <f t="shared" si="111"/>
        <v>0</v>
      </c>
      <c r="AV119" s="95">
        <f t="shared" si="112"/>
        <v>0</v>
      </c>
      <c r="AW119" s="103">
        <f t="shared" si="113"/>
        <v>0</v>
      </c>
      <c r="BA119" s="27"/>
      <c r="BB119" s="27"/>
      <c r="BC119" s="27"/>
      <c r="BD119" s="27"/>
      <c r="BE119" s="27"/>
      <c r="BF119" s="27"/>
      <c r="BG119" s="10">
        <f t="shared" si="114"/>
        <v>0</v>
      </c>
      <c r="BH119" s="10" t="str">
        <f t="shared" si="115"/>
        <v/>
      </c>
      <c r="BI119" s="10">
        <f t="shared" si="116"/>
        <v>0</v>
      </c>
      <c r="BJ119" s="95">
        <f t="shared" si="117"/>
        <v>0</v>
      </c>
      <c r="BK119" s="95">
        <f t="shared" si="118"/>
        <v>0</v>
      </c>
      <c r="BL119" s="57" t="str">
        <f t="shared" si="119"/>
        <v/>
      </c>
    </row>
    <row r="120" spans="1:64" hidden="1" thickTop="1" x14ac:dyDescent="0.2">
      <c r="A120" s="52"/>
      <c r="B120" s="102"/>
      <c r="D120" s="78"/>
      <c r="E120" s="47" t="s">
        <v>32</v>
      </c>
      <c r="F120" s="35" t="str">
        <f t="shared" si="90"/>
        <v/>
      </c>
      <c r="G120" s="56"/>
      <c r="H120" s="27"/>
      <c r="I120" s="27"/>
      <c r="J120" s="7" t="str">
        <f t="shared" si="91"/>
        <v/>
      </c>
      <c r="K120" s="35" t="str">
        <f t="shared" si="92"/>
        <v/>
      </c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10">
        <f t="shared" si="93"/>
        <v>0</v>
      </c>
      <c r="W120" s="35" t="str">
        <f t="shared" si="94"/>
        <v/>
      </c>
      <c r="X120" s="10">
        <f t="shared" si="95"/>
        <v>0</v>
      </c>
      <c r="Y120" s="10" t="e">
        <f t="shared" si="96"/>
        <v>#VALUE!</v>
      </c>
      <c r="Z120" s="104" t="e">
        <f t="shared" si="97"/>
        <v>#VALUE!</v>
      </c>
      <c r="AA120" s="34" t="e">
        <f t="shared" si="98"/>
        <v>#DIV/0!</v>
      </c>
      <c r="AB120" s="34" t="e">
        <f t="shared" si="99"/>
        <v>#VALUE!</v>
      </c>
      <c r="AC120" s="27"/>
      <c r="AD120" s="27"/>
      <c r="AE120" s="27"/>
      <c r="AF120" s="27"/>
      <c r="AG120" s="27"/>
      <c r="AH120" s="27"/>
      <c r="AI120" s="10">
        <f t="shared" si="100"/>
        <v>0</v>
      </c>
      <c r="AJ120" s="10" t="str">
        <f t="shared" si="101"/>
        <v/>
      </c>
      <c r="AK120" s="10">
        <f t="shared" si="102"/>
        <v>0</v>
      </c>
      <c r="AL120" s="10" t="str">
        <f t="shared" si="103"/>
        <v/>
      </c>
      <c r="AM120" s="10">
        <f t="shared" si="104"/>
        <v>0</v>
      </c>
      <c r="AN120" s="10">
        <f t="shared" si="105"/>
        <v>0</v>
      </c>
      <c r="AO120" s="10" t="str">
        <f t="shared" si="106"/>
        <v/>
      </c>
      <c r="AP120" s="57" t="str">
        <f t="shared" si="107"/>
        <v/>
      </c>
      <c r="AQ120" s="11"/>
      <c r="AR120" s="10">
        <f t="shared" si="108"/>
        <v>0</v>
      </c>
      <c r="AS120" s="10">
        <f t="shared" si="109"/>
        <v>0</v>
      </c>
      <c r="AT120" s="95">
        <f t="shared" si="110"/>
        <v>0</v>
      </c>
      <c r="AU120" s="95">
        <f t="shared" si="111"/>
        <v>0</v>
      </c>
      <c r="AV120" s="95">
        <f t="shared" si="112"/>
        <v>0</v>
      </c>
      <c r="AW120" s="103">
        <f t="shared" si="113"/>
        <v>0</v>
      </c>
      <c r="BA120" s="27"/>
      <c r="BB120" s="27"/>
      <c r="BC120" s="27"/>
      <c r="BD120" s="27"/>
      <c r="BE120" s="27"/>
      <c r="BF120" s="27"/>
      <c r="BG120" s="10">
        <f t="shared" si="114"/>
        <v>0</v>
      </c>
      <c r="BH120" s="10" t="str">
        <f t="shared" si="115"/>
        <v/>
      </c>
      <c r="BI120" s="10">
        <f t="shared" si="116"/>
        <v>0</v>
      </c>
      <c r="BJ120" s="95">
        <f t="shared" si="117"/>
        <v>0</v>
      </c>
      <c r="BK120" s="95">
        <f t="shared" si="118"/>
        <v>0</v>
      </c>
      <c r="BL120" s="57" t="str">
        <f t="shared" si="119"/>
        <v/>
      </c>
    </row>
    <row r="121" spans="1:64" hidden="1" thickTop="1" x14ac:dyDescent="0.2">
      <c r="A121" s="52"/>
      <c r="B121" s="102"/>
      <c r="D121" s="78"/>
      <c r="E121" s="47" t="s">
        <v>32</v>
      </c>
      <c r="F121" s="35" t="str">
        <f t="shared" si="90"/>
        <v/>
      </c>
      <c r="G121" s="56"/>
      <c r="H121" s="27"/>
      <c r="I121" s="27"/>
      <c r="J121" s="7" t="str">
        <f t="shared" si="91"/>
        <v/>
      </c>
      <c r="K121" s="35" t="str">
        <f t="shared" si="92"/>
        <v/>
      </c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10">
        <f t="shared" si="93"/>
        <v>0</v>
      </c>
      <c r="W121" s="35" t="str">
        <f t="shared" si="94"/>
        <v/>
      </c>
      <c r="X121" s="10">
        <f t="shared" si="95"/>
        <v>0</v>
      </c>
      <c r="Y121" s="10" t="e">
        <f t="shared" si="96"/>
        <v>#VALUE!</v>
      </c>
      <c r="Z121" s="104" t="e">
        <f t="shared" si="97"/>
        <v>#VALUE!</v>
      </c>
      <c r="AA121" s="34" t="e">
        <f t="shared" si="98"/>
        <v>#DIV/0!</v>
      </c>
      <c r="AB121" s="34" t="e">
        <f t="shared" si="99"/>
        <v>#VALUE!</v>
      </c>
      <c r="AC121" s="27"/>
      <c r="AD121" s="27"/>
      <c r="AE121" s="27"/>
      <c r="AF121" s="27"/>
      <c r="AG121" s="27"/>
      <c r="AH121" s="27"/>
      <c r="AI121" s="10">
        <f t="shared" si="100"/>
        <v>0</v>
      </c>
      <c r="AJ121" s="10" t="str">
        <f t="shared" si="101"/>
        <v/>
      </c>
      <c r="AK121" s="10">
        <f t="shared" si="102"/>
        <v>0</v>
      </c>
      <c r="AL121" s="10" t="str">
        <f t="shared" si="103"/>
        <v/>
      </c>
      <c r="AM121" s="10">
        <f t="shared" si="104"/>
        <v>0</v>
      </c>
      <c r="AN121" s="10">
        <f t="shared" si="105"/>
        <v>0</v>
      </c>
      <c r="AO121" s="10" t="str">
        <f t="shared" si="106"/>
        <v/>
      </c>
      <c r="AP121" s="57" t="str">
        <f t="shared" si="107"/>
        <v/>
      </c>
      <c r="AQ121" s="11"/>
      <c r="AR121" s="10">
        <f t="shared" si="108"/>
        <v>0</v>
      </c>
      <c r="AS121" s="10">
        <f t="shared" si="109"/>
        <v>0</v>
      </c>
      <c r="AT121" s="95">
        <f t="shared" si="110"/>
        <v>0</v>
      </c>
      <c r="AU121" s="95">
        <f t="shared" si="111"/>
        <v>0</v>
      </c>
      <c r="AV121" s="95">
        <f t="shared" si="112"/>
        <v>0</v>
      </c>
      <c r="AW121" s="103">
        <f t="shared" si="113"/>
        <v>0</v>
      </c>
      <c r="BA121" s="27"/>
      <c r="BB121" s="27"/>
      <c r="BC121" s="27"/>
      <c r="BD121" s="27"/>
      <c r="BE121" s="27"/>
      <c r="BF121" s="27"/>
      <c r="BG121" s="10">
        <f t="shared" si="114"/>
        <v>0</v>
      </c>
      <c r="BH121" s="10" t="str">
        <f t="shared" si="115"/>
        <v/>
      </c>
      <c r="BI121" s="10">
        <f t="shared" si="116"/>
        <v>0</v>
      </c>
      <c r="BJ121" s="95">
        <f t="shared" si="117"/>
        <v>0</v>
      </c>
      <c r="BK121" s="95">
        <f t="shared" si="118"/>
        <v>0</v>
      </c>
      <c r="BL121" s="57" t="str">
        <f t="shared" si="119"/>
        <v/>
      </c>
    </row>
    <row r="122" spans="1:64" hidden="1" thickTop="1" x14ac:dyDescent="0.2">
      <c r="A122" s="52"/>
      <c r="B122" s="102"/>
      <c r="D122" s="78"/>
      <c r="E122" s="47" t="s">
        <v>32</v>
      </c>
      <c r="F122" s="35" t="str">
        <f t="shared" si="90"/>
        <v/>
      </c>
      <c r="G122" s="56"/>
      <c r="H122" s="27"/>
      <c r="I122" s="27"/>
      <c r="J122" s="7" t="str">
        <f t="shared" si="91"/>
        <v/>
      </c>
      <c r="K122" s="35" t="str">
        <f t="shared" si="92"/>
        <v/>
      </c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10">
        <f t="shared" si="93"/>
        <v>0</v>
      </c>
      <c r="W122" s="35" t="str">
        <f t="shared" si="94"/>
        <v/>
      </c>
      <c r="X122" s="10">
        <f t="shared" si="95"/>
        <v>0</v>
      </c>
      <c r="Y122" s="10" t="e">
        <f t="shared" si="96"/>
        <v>#VALUE!</v>
      </c>
      <c r="Z122" s="104" t="e">
        <f t="shared" si="97"/>
        <v>#VALUE!</v>
      </c>
      <c r="AA122" s="34" t="e">
        <f t="shared" si="98"/>
        <v>#DIV/0!</v>
      </c>
      <c r="AB122" s="34" t="e">
        <f t="shared" si="99"/>
        <v>#VALUE!</v>
      </c>
      <c r="AC122" s="27"/>
      <c r="AD122" s="27"/>
      <c r="AE122" s="27"/>
      <c r="AF122" s="27"/>
      <c r="AG122" s="27"/>
      <c r="AH122" s="27"/>
      <c r="AI122" s="10">
        <f t="shared" si="100"/>
        <v>0</v>
      </c>
      <c r="AJ122" s="10" t="str">
        <f t="shared" si="101"/>
        <v/>
      </c>
      <c r="AK122" s="10">
        <f t="shared" si="102"/>
        <v>0</v>
      </c>
      <c r="AL122" s="10" t="str">
        <f t="shared" si="103"/>
        <v/>
      </c>
      <c r="AM122" s="10">
        <f t="shared" si="104"/>
        <v>0</v>
      </c>
      <c r="AN122" s="10">
        <f t="shared" si="105"/>
        <v>0</v>
      </c>
      <c r="AO122" s="10" t="str">
        <f t="shared" si="106"/>
        <v/>
      </c>
      <c r="AP122" s="57" t="str">
        <f t="shared" si="107"/>
        <v/>
      </c>
      <c r="AQ122" s="11"/>
      <c r="AR122" s="10">
        <f t="shared" si="108"/>
        <v>0</v>
      </c>
      <c r="AS122" s="10">
        <f t="shared" si="109"/>
        <v>0</v>
      </c>
      <c r="AT122" s="95">
        <f t="shared" si="110"/>
        <v>0</v>
      </c>
      <c r="AU122" s="95">
        <f t="shared" si="111"/>
        <v>0</v>
      </c>
      <c r="AV122" s="95">
        <f t="shared" si="112"/>
        <v>0</v>
      </c>
      <c r="AW122" s="103">
        <f t="shared" si="113"/>
        <v>0</v>
      </c>
      <c r="BA122" s="27"/>
      <c r="BB122" s="27"/>
      <c r="BC122" s="27"/>
      <c r="BD122" s="27"/>
      <c r="BE122" s="27"/>
      <c r="BF122" s="27"/>
      <c r="BG122" s="10">
        <f t="shared" si="114"/>
        <v>0</v>
      </c>
      <c r="BH122" s="10" t="str">
        <f t="shared" si="115"/>
        <v/>
      </c>
      <c r="BI122" s="10">
        <f t="shared" si="116"/>
        <v>0</v>
      </c>
      <c r="BJ122" s="95">
        <f t="shared" si="117"/>
        <v>0</v>
      </c>
      <c r="BK122" s="95">
        <f t="shared" si="118"/>
        <v>0</v>
      </c>
      <c r="BL122" s="57" t="str">
        <f t="shared" si="119"/>
        <v/>
      </c>
    </row>
    <row r="123" spans="1:64" hidden="1" thickTop="1" x14ac:dyDescent="0.2">
      <c r="A123" s="52"/>
      <c r="B123" s="102"/>
      <c r="D123" s="78"/>
      <c r="E123" s="47" t="s">
        <v>32</v>
      </c>
      <c r="F123" s="35" t="str">
        <f t="shared" si="90"/>
        <v/>
      </c>
      <c r="G123" s="56"/>
      <c r="H123" s="27"/>
      <c r="I123" s="27"/>
      <c r="J123" s="7" t="str">
        <f t="shared" si="91"/>
        <v/>
      </c>
      <c r="K123" s="35" t="str">
        <f t="shared" si="92"/>
        <v/>
      </c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10">
        <f t="shared" si="93"/>
        <v>0</v>
      </c>
      <c r="W123" s="35" t="str">
        <f t="shared" si="94"/>
        <v/>
      </c>
      <c r="X123" s="10">
        <f t="shared" si="95"/>
        <v>0</v>
      </c>
      <c r="Y123" s="10" t="e">
        <f t="shared" si="96"/>
        <v>#VALUE!</v>
      </c>
      <c r="Z123" s="104" t="e">
        <f t="shared" si="97"/>
        <v>#VALUE!</v>
      </c>
      <c r="AA123" s="34" t="e">
        <f t="shared" si="98"/>
        <v>#DIV/0!</v>
      </c>
      <c r="AB123" s="34" t="e">
        <f t="shared" si="99"/>
        <v>#VALUE!</v>
      </c>
      <c r="AC123" s="27"/>
      <c r="AD123" s="27"/>
      <c r="AE123" s="27"/>
      <c r="AF123" s="27"/>
      <c r="AG123" s="27"/>
      <c r="AH123" s="27"/>
      <c r="AI123" s="10">
        <f t="shared" si="100"/>
        <v>0</v>
      </c>
      <c r="AJ123" s="10" t="str">
        <f t="shared" si="101"/>
        <v/>
      </c>
      <c r="AK123" s="10">
        <f t="shared" si="102"/>
        <v>0</v>
      </c>
      <c r="AL123" s="10" t="str">
        <f t="shared" si="103"/>
        <v/>
      </c>
      <c r="AM123" s="10">
        <f t="shared" si="104"/>
        <v>0</v>
      </c>
      <c r="AN123" s="10">
        <f t="shared" si="105"/>
        <v>0</v>
      </c>
      <c r="AO123" s="10" t="str">
        <f t="shared" si="106"/>
        <v/>
      </c>
      <c r="AP123" s="57" t="str">
        <f t="shared" si="107"/>
        <v/>
      </c>
      <c r="AQ123" s="11"/>
      <c r="AR123" s="10">
        <f t="shared" si="108"/>
        <v>0</v>
      </c>
      <c r="AS123" s="10">
        <f t="shared" si="109"/>
        <v>0</v>
      </c>
      <c r="AT123" s="95">
        <f t="shared" si="110"/>
        <v>0</v>
      </c>
      <c r="AU123" s="95">
        <f t="shared" si="111"/>
        <v>0</v>
      </c>
      <c r="AV123" s="95">
        <f t="shared" si="112"/>
        <v>0</v>
      </c>
      <c r="AW123" s="103">
        <f t="shared" si="113"/>
        <v>0</v>
      </c>
      <c r="BA123" s="27"/>
      <c r="BB123" s="27"/>
      <c r="BC123" s="27"/>
      <c r="BD123" s="27"/>
      <c r="BE123" s="27"/>
      <c r="BF123" s="27"/>
      <c r="BG123" s="10">
        <f t="shared" si="114"/>
        <v>0</v>
      </c>
      <c r="BH123" s="10" t="str">
        <f t="shared" si="115"/>
        <v/>
      </c>
      <c r="BI123" s="10">
        <f t="shared" si="116"/>
        <v>0</v>
      </c>
      <c r="BJ123" s="95">
        <f t="shared" si="117"/>
        <v>0</v>
      </c>
      <c r="BK123" s="95">
        <f t="shared" si="118"/>
        <v>0</v>
      </c>
      <c r="BL123" s="57" t="str">
        <f t="shared" si="119"/>
        <v/>
      </c>
    </row>
    <row r="124" spans="1:64" ht="22.5" hidden="1" customHeight="1" thickTop="1" x14ac:dyDescent="0.2">
      <c r="A124" s="52"/>
      <c r="B124" s="102"/>
      <c r="D124" s="78"/>
      <c r="E124" s="47" t="s">
        <v>32</v>
      </c>
      <c r="F124" s="35" t="str">
        <f t="shared" si="90"/>
        <v/>
      </c>
      <c r="G124" s="56"/>
      <c r="H124" s="27"/>
      <c r="I124" s="27"/>
      <c r="J124" s="7" t="str">
        <f t="shared" si="91"/>
        <v/>
      </c>
      <c r="K124" s="35" t="str">
        <f t="shared" si="92"/>
        <v/>
      </c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10">
        <f t="shared" si="93"/>
        <v>0</v>
      </c>
      <c r="W124" s="35" t="str">
        <f t="shared" si="94"/>
        <v/>
      </c>
      <c r="X124" s="10">
        <f t="shared" si="95"/>
        <v>0</v>
      </c>
      <c r="Y124" s="10" t="e">
        <f t="shared" si="96"/>
        <v>#VALUE!</v>
      </c>
      <c r="Z124" s="104" t="e">
        <f t="shared" si="97"/>
        <v>#VALUE!</v>
      </c>
      <c r="AA124" s="34" t="e">
        <f t="shared" si="98"/>
        <v>#DIV/0!</v>
      </c>
      <c r="AB124" s="34" t="e">
        <f t="shared" si="99"/>
        <v>#VALUE!</v>
      </c>
      <c r="AC124" s="27"/>
      <c r="AD124" s="27"/>
      <c r="AE124" s="27"/>
      <c r="AF124" s="27"/>
      <c r="AG124" s="27"/>
      <c r="AH124" s="27"/>
      <c r="AI124" s="10">
        <f t="shared" si="100"/>
        <v>0</v>
      </c>
      <c r="AJ124" s="10" t="str">
        <f t="shared" si="101"/>
        <v/>
      </c>
      <c r="AK124" s="10">
        <f t="shared" si="102"/>
        <v>0</v>
      </c>
      <c r="AL124" s="10" t="str">
        <f t="shared" si="103"/>
        <v/>
      </c>
      <c r="AM124" s="10">
        <f t="shared" si="104"/>
        <v>0</v>
      </c>
      <c r="AN124" s="10">
        <f t="shared" si="105"/>
        <v>0</v>
      </c>
      <c r="AO124" s="10" t="str">
        <f t="shared" si="106"/>
        <v/>
      </c>
      <c r="AP124" s="57" t="str">
        <f t="shared" si="107"/>
        <v/>
      </c>
      <c r="AQ124" s="11"/>
      <c r="AR124" s="10">
        <f t="shared" si="108"/>
        <v>0</v>
      </c>
      <c r="AS124" s="10">
        <f t="shared" si="109"/>
        <v>0</v>
      </c>
      <c r="AT124" s="95">
        <f t="shared" si="110"/>
        <v>0</v>
      </c>
      <c r="AU124" s="95">
        <f t="shared" si="111"/>
        <v>0</v>
      </c>
      <c r="AV124" s="95">
        <f t="shared" si="112"/>
        <v>0</v>
      </c>
      <c r="AW124" s="103">
        <f t="shared" si="113"/>
        <v>0</v>
      </c>
      <c r="BA124" s="27"/>
      <c r="BB124" s="27"/>
      <c r="BC124" s="27"/>
      <c r="BD124" s="27"/>
      <c r="BE124" s="27"/>
      <c r="BF124" s="27"/>
      <c r="BG124" s="10">
        <f t="shared" si="114"/>
        <v>0</v>
      </c>
      <c r="BH124" s="10" t="str">
        <f t="shared" si="115"/>
        <v/>
      </c>
      <c r="BI124" s="10">
        <f t="shared" si="116"/>
        <v>0</v>
      </c>
      <c r="BJ124" s="95">
        <f t="shared" si="117"/>
        <v>0</v>
      </c>
      <c r="BK124" s="95">
        <f t="shared" si="118"/>
        <v>0</v>
      </c>
      <c r="BL124" s="57" t="str">
        <f t="shared" si="119"/>
        <v/>
      </c>
    </row>
    <row r="125" spans="1:64" hidden="1" thickTop="1" x14ac:dyDescent="0.2">
      <c r="A125" s="52"/>
      <c r="B125" s="102"/>
      <c r="D125" s="78"/>
      <c r="E125" s="47" t="s">
        <v>32</v>
      </c>
      <c r="F125" s="35" t="str">
        <f t="shared" si="90"/>
        <v/>
      </c>
      <c r="G125" s="56"/>
      <c r="H125" s="27"/>
      <c r="I125" s="27"/>
      <c r="J125" s="7" t="str">
        <f t="shared" si="91"/>
        <v/>
      </c>
      <c r="K125" s="35" t="str">
        <f t="shared" si="92"/>
        <v/>
      </c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10">
        <f t="shared" si="93"/>
        <v>0</v>
      </c>
      <c r="W125" s="35" t="str">
        <f t="shared" si="94"/>
        <v/>
      </c>
      <c r="X125" s="10">
        <f t="shared" si="95"/>
        <v>0</v>
      </c>
      <c r="Y125" s="10" t="e">
        <f t="shared" si="96"/>
        <v>#VALUE!</v>
      </c>
      <c r="Z125" s="104" t="e">
        <f t="shared" si="97"/>
        <v>#VALUE!</v>
      </c>
      <c r="AA125" s="34" t="e">
        <f t="shared" si="98"/>
        <v>#DIV/0!</v>
      </c>
      <c r="AB125" s="34" t="e">
        <f t="shared" si="99"/>
        <v>#VALUE!</v>
      </c>
      <c r="AC125" s="27"/>
      <c r="AD125" s="27"/>
      <c r="AE125" s="27"/>
      <c r="AF125" s="27"/>
      <c r="AG125" s="27"/>
      <c r="AH125" s="27"/>
      <c r="AI125" s="10">
        <f t="shared" si="100"/>
        <v>0</v>
      </c>
      <c r="AJ125" s="10" t="str">
        <f t="shared" si="101"/>
        <v/>
      </c>
      <c r="AK125" s="10">
        <f t="shared" si="102"/>
        <v>0</v>
      </c>
      <c r="AL125" s="10" t="str">
        <f t="shared" si="103"/>
        <v/>
      </c>
      <c r="AM125" s="10">
        <f t="shared" si="104"/>
        <v>0</v>
      </c>
      <c r="AN125" s="10">
        <f t="shared" si="105"/>
        <v>0</v>
      </c>
      <c r="AO125" s="10" t="str">
        <f t="shared" si="106"/>
        <v/>
      </c>
      <c r="AP125" s="57" t="str">
        <f t="shared" si="107"/>
        <v/>
      </c>
      <c r="AQ125" s="11"/>
      <c r="AR125" s="10">
        <f t="shared" si="108"/>
        <v>0</v>
      </c>
      <c r="AS125" s="10">
        <f t="shared" si="109"/>
        <v>0</v>
      </c>
      <c r="AT125" s="95">
        <f t="shared" si="110"/>
        <v>0</v>
      </c>
      <c r="AU125" s="95">
        <f t="shared" si="111"/>
        <v>0</v>
      </c>
      <c r="AV125" s="95">
        <f t="shared" si="112"/>
        <v>0</v>
      </c>
      <c r="AW125" s="103">
        <f t="shared" si="113"/>
        <v>0</v>
      </c>
      <c r="BA125" s="27"/>
      <c r="BB125" s="27"/>
      <c r="BC125" s="27"/>
      <c r="BD125" s="27"/>
      <c r="BE125" s="27"/>
      <c r="BF125" s="27"/>
      <c r="BG125" s="10">
        <f t="shared" si="114"/>
        <v>0</v>
      </c>
      <c r="BH125" s="10" t="str">
        <f t="shared" si="115"/>
        <v/>
      </c>
      <c r="BI125" s="10">
        <f t="shared" si="116"/>
        <v>0</v>
      </c>
      <c r="BJ125" s="95">
        <f t="shared" si="117"/>
        <v>0</v>
      </c>
      <c r="BK125" s="95">
        <f t="shared" si="118"/>
        <v>0</v>
      </c>
      <c r="BL125" s="57" t="str">
        <f t="shared" si="119"/>
        <v/>
      </c>
    </row>
    <row r="126" spans="1:64" hidden="1" thickTop="1" x14ac:dyDescent="0.2">
      <c r="A126" s="52"/>
      <c r="B126" s="102"/>
      <c r="D126" s="78"/>
      <c r="E126" s="47" t="s">
        <v>32</v>
      </c>
      <c r="F126" s="35" t="str">
        <f t="shared" ref="F126:F143" si="120">IF($G126&lt;&gt;"",ROW()-15,"")</f>
        <v/>
      </c>
      <c r="G126" s="56"/>
      <c r="H126" s="27"/>
      <c r="I126" s="27"/>
      <c r="J126" s="7" t="str">
        <f t="shared" ref="J126:J143" si="121">IF($I126&lt;&gt;"",($H$5/100)*($H$4-$I126),"")</f>
        <v/>
      </c>
      <c r="K126" s="35" t="str">
        <f t="shared" ref="K126:K143" si="122">IF($I126="","",IF($J126&gt;$H$6,$H$6,TRUNC(($H$5/100)*($H$4-$I126),0)))</f>
        <v/>
      </c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10">
        <f t="shared" ref="V126:V143" si="123">IF(L126&lt;&gt;"",COUNTA(L126:U126),0)</f>
        <v>0</v>
      </c>
      <c r="W126" s="35" t="str">
        <f t="shared" ref="W126:W143" si="124">IF($L126="","",MAX($L126:$U126))</f>
        <v/>
      </c>
      <c r="X126" s="10">
        <f t="shared" ref="X126:X143" si="125">IF($V126&lt;&gt;"",SUM(L126:U126),0)</f>
        <v>0</v>
      </c>
      <c r="Y126" s="10" t="e">
        <f t="shared" ref="Y126:Y143" si="126">IF($V126&lt;&gt;"",($V126*$K126),0)</f>
        <v>#VALUE!</v>
      </c>
      <c r="Z126" s="104" t="e">
        <f t="shared" ref="Z126:Z143" si="127">IF($V126&lt;&gt;"",SUM($X126+$Y126),0)</f>
        <v>#VALUE!</v>
      </c>
      <c r="AA126" s="34" t="e">
        <f t="shared" ref="AA126:AA143" si="128">IF($V126&lt;&gt;"",SUM($X126/$V126),0)</f>
        <v>#DIV/0!</v>
      </c>
      <c r="AB126" s="34" t="e">
        <f t="shared" ref="AB126:AB143" si="129">IF($V126&lt;&gt;"",SUM($Z126/$V126),0)</f>
        <v>#VALUE!</v>
      </c>
      <c r="AC126" s="27"/>
      <c r="AD126" s="27"/>
      <c r="AE126" s="27"/>
      <c r="AF126" s="27"/>
      <c r="AG126" s="27"/>
      <c r="AH126" s="27"/>
      <c r="AI126" s="10">
        <f t="shared" ref="AI126:AI143" si="130">IF(AC126&lt;&gt;"",COUNTA(AC126:AH126),0)</f>
        <v>0</v>
      </c>
      <c r="AJ126" s="10" t="str">
        <f t="shared" ref="AJ126:AJ143" si="131">IF($AC126&lt;&gt;"",($AI126*$K126),"")</f>
        <v/>
      </c>
      <c r="AK126" s="10">
        <f t="shared" ref="AK126:AK143" si="132">MAX($L126:$U126,$AC126:$AH126)</f>
        <v>0</v>
      </c>
      <c r="AL126" s="10" t="str">
        <f t="shared" ref="AL126:AL143" si="133">IF($AC126&lt;&gt;"",SUM(AC126:AH126),"")</f>
        <v/>
      </c>
      <c r="AM126" s="10">
        <f t="shared" ref="AM126:AM143" si="134">IF($AC126&lt;&gt;"",SUM($AJ126+$AL126),0)</f>
        <v>0</v>
      </c>
      <c r="AN126" s="10">
        <f t="shared" ref="AN126:AN143" si="135">IF($G126&lt;&gt;"",SUM($Z126+$AM126),0)</f>
        <v>0</v>
      </c>
      <c r="AO126" s="10" t="str">
        <f t="shared" ref="AO126:AO143" si="136">IF($AC126&lt;&gt;"",SUM($V126+$AI126),"")</f>
        <v/>
      </c>
      <c r="AP126" s="57" t="str">
        <f t="shared" ref="AP126:AP143" si="137">IF($AC126&lt;&gt;"",SUM($AN126/$AO126),"")</f>
        <v/>
      </c>
      <c r="AQ126" s="11"/>
      <c r="AR126" s="10">
        <f t="shared" ref="AR126:AR143" si="138">$V126</f>
        <v>0</v>
      </c>
      <c r="AS126" s="10">
        <f t="shared" ref="AS126:AS143" si="139">$X126</f>
        <v>0</v>
      </c>
      <c r="AT126" s="95">
        <f t="shared" ref="AT126:AT143" si="140">IF($E126="þ",$AI126+$BG126,0)</f>
        <v>0</v>
      </c>
      <c r="AU126" s="95">
        <f t="shared" ref="AU126:AU143" si="141">IF($E126="þ",SUM($AC126:$AH126)+SUM($BA126:$BF126),0)</f>
        <v>0</v>
      </c>
      <c r="AV126" s="95">
        <f t="shared" ref="AV126:AV143" si="142">$AR126+$AT126</f>
        <v>0</v>
      </c>
      <c r="AW126" s="103">
        <f t="shared" ref="AW126:AW143" si="143">$AS126+$AU126</f>
        <v>0</v>
      </c>
      <c r="BA126" s="27"/>
      <c r="BB126" s="27"/>
      <c r="BC126" s="27"/>
      <c r="BD126" s="27"/>
      <c r="BE126" s="27"/>
      <c r="BF126" s="27"/>
      <c r="BG126" s="10">
        <f t="shared" ref="BG126:BG143" si="144">IF(BA126&lt;&gt;"",COUNTA(BA126:BF126),0)</f>
        <v>0</v>
      </c>
      <c r="BH126" s="10" t="str">
        <f t="shared" ref="BH126:BH143" si="145">IF($BA126&lt;&gt;"",($BG126*$K126),"")</f>
        <v/>
      </c>
      <c r="BI126" s="10">
        <f t="shared" ref="BI126:BI143" si="146">MAX($BA126:$BF126)</f>
        <v>0</v>
      </c>
      <c r="BJ126" s="95">
        <f t="shared" ref="BJ126:BJ143" si="147">IF($BA126&lt;&gt;"",SUM(BA126:BF126),0)</f>
        <v>0</v>
      </c>
      <c r="BK126" s="95">
        <f t="shared" ref="BK126:BK143" si="148">IF($BA126&lt;&gt;"",SUM($BH126+$BJ126),0)</f>
        <v>0</v>
      </c>
      <c r="BL126" s="57" t="str">
        <f t="shared" ref="BL126:BL143" si="149">IF($BA126&lt;&gt;"",SUM($BK126/$BG126),"")</f>
        <v/>
      </c>
    </row>
    <row r="127" spans="1:64" ht="22.5" hidden="1" customHeight="1" thickTop="1" x14ac:dyDescent="0.25">
      <c r="A127" s="52"/>
      <c r="B127" s="102"/>
      <c r="D127" s="78"/>
      <c r="E127" s="47" t="s">
        <v>32</v>
      </c>
      <c r="F127" s="35" t="str">
        <f t="shared" si="120"/>
        <v/>
      </c>
      <c r="G127" s="56"/>
      <c r="H127" s="28"/>
      <c r="I127" s="27"/>
      <c r="J127" s="7" t="str">
        <f t="shared" si="121"/>
        <v/>
      </c>
      <c r="K127" s="35" t="str">
        <f t="shared" si="122"/>
        <v/>
      </c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10">
        <f t="shared" si="123"/>
        <v>0</v>
      </c>
      <c r="W127" s="35" t="str">
        <f t="shared" si="124"/>
        <v/>
      </c>
      <c r="X127" s="10">
        <f t="shared" si="125"/>
        <v>0</v>
      </c>
      <c r="Y127" s="10" t="e">
        <f t="shared" si="126"/>
        <v>#VALUE!</v>
      </c>
      <c r="Z127" s="104" t="e">
        <f t="shared" si="127"/>
        <v>#VALUE!</v>
      </c>
      <c r="AA127" s="34" t="e">
        <f t="shared" si="128"/>
        <v>#DIV/0!</v>
      </c>
      <c r="AB127" s="34" t="e">
        <f t="shared" si="129"/>
        <v>#VALUE!</v>
      </c>
      <c r="AC127" s="27"/>
      <c r="AD127" s="27"/>
      <c r="AE127" s="27"/>
      <c r="AF127" s="27"/>
      <c r="AG127" s="27"/>
      <c r="AH127" s="27"/>
      <c r="AI127" s="10">
        <f t="shared" si="130"/>
        <v>0</v>
      </c>
      <c r="AJ127" s="10" t="str">
        <f t="shared" si="131"/>
        <v/>
      </c>
      <c r="AK127" s="10">
        <f t="shared" si="132"/>
        <v>0</v>
      </c>
      <c r="AL127" s="10" t="str">
        <f t="shared" si="133"/>
        <v/>
      </c>
      <c r="AM127" s="10">
        <f t="shared" si="134"/>
        <v>0</v>
      </c>
      <c r="AN127" s="10">
        <f t="shared" si="135"/>
        <v>0</v>
      </c>
      <c r="AO127" s="10" t="str">
        <f t="shared" si="136"/>
        <v/>
      </c>
      <c r="AP127" s="57" t="str">
        <f t="shared" si="137"/>
        <v/>
      </c>
      <c r="AQ127" s="11"/>
      <c r="AR127" s="10">
        <f t="shared" si="138"/>
        <v>0</v>
      </c>
      <c r="AS127" s="10">
        <f t="shared" si="139"/>
        <v>0</v>
      </c>
      <c r="AT127" s="95">
        <f t="shared" si="140"/>
        <v>0</v>
      </c>
      <c r="AU127" s="95">
        <f t="shared" si="141"/>
        <v>0</v>
      </c>
      <c r="AV127" s="95">
        <f t="shared" si="142"/>
        <v>0</v>
      </c>
      <c r="AW127" s="103">
        <f t="shared" si="143"/>
        <v>0</v>
      </c>
      <c r="BA127" s="27"/>
      <c r="BB127" s="27"/>
      <c r="BC127" s="27"/>
      <c r="BD127" s="27"/>
      <c r="BE127" s="27"/>
      <c r="BF127" s="27"/>
      <c r="BG127" s="10">
        <f t="shared" si="144"/>
        <v>0</v>
      </c>
      <c r="BH127" s="10" t="str">
        <f t="shared" si="145"/>
        <v/>
      </c>
      <c r="BI127" s="10">
        <f t="shared" si="146"/>
        <v>0</v>
      </c>
      <c r="BJ127" s="95">
        <f t="shared" si="147"/>
        <v>0</v>
      </c>
      <c r="BK127" s="95">
        <f t="shared" si="148"/>
        <v>0</v>
      </c>
      <c r="BL127" s="57" t="str">
        <f t="shared" si="149"/>
        <v/>
      </c>
    </row>
    <row r="128" spans="1:64" hidden="1" thickTop="1" x14ac:dyDescent="0.2">
      <c r="A128" s="52"/>
      <c r="B128" s="102"/>
      <c r="D128" s="78"/>
      <c r="E128" s="47" t="s">
        <v>32</v>
      </c>
      <c r="F128" s="35" t="str">
        <f t="shared" si="120"/>
        <v/>
      </c>
      <c r="G128" s="56"/>
      <c r="H128" s="27"/>
      <c r="I128" s="27"/>
      <c r="J128" s="7" t="str">
        <f t="shared" si="121"/>
        <v/>
      </c>
      <c r="K128" s="35" t="str">
        <f t="shared" si="122"/>
        <v/>
      </c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10">
        <f t="shared" si="123"/>
        <v>0</v>
      </c>
      <c r="W128" s="35" t="str">
        <f t="shared" si="124"/>
        <v/>
      </c>
      <c r="X128" s="10">
        <f t="shared" si="125"/>
        <v>0</v>
      </c>
      <c r="Y128" s="10" t="e">
        <f t="shared" si="126"/>
        <v>#VALUE!</v>
      </c>
      <c r="Z128" s="104" t="e">
        <f t="shared" si="127"/>
        <v>#VALUE!</v>
      </c>
      <c r="AA128" s="34" t="e">
        <f t="shared" si="128"/>
        <v>#DIV/0!</v>
      </c>
      <c r="AB128" s="34" t="e">
        <f t="shared" si="129"/>
        <v>#VALUE!</v>
      </c>
      <c r="AC128" s="27"/>
      <c r="AD128" s="27"/>
      <c r="AE128" s="27"/>
      <c r="AF128" s="27"/>
      <c r="AG128" s="27"/>
      <c r="AH128" s="27"/>
      <c r="AI128" s="10">
        <f t="shared" si="130"/>
        <v>0</v>
      </c>
      <c r="AJ128" s="10" t="str">
        <f t="shared" si="131"/>
        <v/>
      </c>
      <c r="AK128" s="10">
        <f t="shared" si="132"/>
        <v>0</v>
      </c>
      <c r="AL128" s="10" t="str">
        <f t="shared" si="133"/>
        <v/>
      </c>
      <c r="AM128" s="10">
        <f t="shared" si="134"/>
        <v>0</v>
      </c>
      <c r="AN128" s="10">
        <f t="shared" si="135"/>
        <v>0</v>
      </c>
      <c r="AO128" s="10" t="str">
        <f t="shared" si="136"/>
        <v/>
      </c>
      <c r="AP128" s="57" t="str">
        <f t="shared" si="137"/>
        <v/>
      </c>
      <c r="AQ128" s="11"/>
      <c r="AR128" s="10">
        <f t="shared" si="138"/>
        <v>0</v>
      </c>
      <c r="AS128" s="10">
        <f t="shared" si="139"/>
        <v>0</v>
      </c>
      <c r="AT128" s="95">
        <f t="shared" si="140"/>
        <v>0</v>
      </c>
      <c r="AU128" s="95">
        <f t="shared" si="141"/>
        <v>0</v>
      </c>
      <c r="AV128" s="95">
        <f t="shared" si="142"/>
        <v>0</v>
      </c>
      <c r="AW128" s="103">
        <f t="shared" si="143"/>
        <v>0</v>
      </c>
      <c r="BA128" s="27"/>
      <c r="BB128" s="27"/>
      <c r="BC128" s="27"/>
      <c r="BD128" s="27"/>
      <c r="BE128" s="27"/>
      <c r="BF128" s="27"/>
      <c r="BG128" s="10">
        <f t="shared" si="144"/>
        <v>0</v>
      </c>
      <c r="BH128" s="10" t="str">
        <f t="shared" si="145"/>
        <v/>
      </c>
      <c r="BI128" s="10">
        <f t="shared" si="146"/>
        <v>0</v>
      </c>
      <c r="BJ128" s="95">
        <f t="shared" si="147"/>
        <v>0</v>
      </c>
      <c r="BK128" s="95">
        <f t="shared" si="148"/>
        <v>0</v>
      </c>
      <c r="BL128" s="57" t="str">
        <f t="shared" si="149"/>
        <v/>
      </c>
    </row>
    <row r="129" spans="1:64" hidden="1" thickTop="1" x14ac:dyDescent="0.2">
      <c r="A129" s="52"/>
      <c r="B129" s="102"/>
      <c r="D129" s="78"/>
      <c r="E129" s="47" t="s">
        <v>32</v>
      </c>
      <c r="F129" s="35" t="str">
        <f t="shared" si="120"/>
        <v/>
      </c>
      <c r="G129" s="56"/>
      <c r="H129" s="27"/>
      <c r="I129" s="27"/>
      <c r="J129" s="7" t="str">
        <f t="shared" si="121"/>
        <v/>
      </c>
      <c r="K129" s="35" t="str">
        <f t="shared" si="122"/>
        <v/>
      </c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10">
        <f t="shared" si="123"/>
        <v>0</v>
      </c>
      <c r="W129" s="35" t="str">
        <f t="shared" si="124"/>
        <v/>
      </c>
      <c r="X129" s="10">
        <f t="shared" si="125"/>
        <v>0</v>
      </c>
      <c r="Y129" s="10" t="e">
        <f t="shared" si="126"/>
        <v>#VALUE!</v>
      </c>
      <c r="Z129" s="104" t="e">
        <f t="shared" si="127"/>
        <v>#VALUE!</v>
      </c>
      <c r="AA129" s="34" t="e">
        <f t="shared" si="128"/>
        <v>#DIV/0!</v>
      </c>
      <c r="AB129" s="34" t="e">
        <f t="shared" si="129"/>
        <v>#VALUE!</v>
      </c>
      <c r="AC129" s="27"/>
      <c r="AD129" s="27"/>
      <c r="AE129" s="27"/>
      <c r="AF129" s="27"/>
      <c r="AG129" s="27"/>
      <c r="AH129" s="27"/>
      <c r="AI129" s="10">
        <f t="shared" si="130"/>
        <v>0</v>
      </c>
      <c r="AJ129" s="10" t="str">
        <f t="shared" si="131"/>
        <v/>
      </c>
      <c r="AK129" s="10">
        <f t="shared" si="132"/>
        <v>0</v>
      </c>
      <c r="AL129" s="10" t="str">
        <f t="shared" si="133"/>
        <v/>
      </c>
      <c r="AM129" s="10">
        <f t="shared" si="134"/>
        <v>0</v>
      </c>
      <c r="AN129" s="10">
        <f t="shared" si="135"/>
        <v>0</v>
      </c>
      <c r="AO129" s="10" t="str">
        <f t="shared" si="136"/>
        <v/>
      </c>
      <c r="AP129" s="57" t="str">
        <f t="shared" si="137"/>
        <v/>
      </c>
      <c r="AQ129" s="11"/>
      <c r="AR129" s="10">
        <f t="shared" si="138"/>
        <v>0</v>
      </c>
      <c r="AS129" s="10">
        <f t="shared" si="139"/>
        <v>0</v>
      </c>
      <c r="AT129" s="95">
        <f t="shared" si="140"/>
        <v>0</v>
      </c>
      <c r="AU129" s="95">
        <f t="shared" si="141"/>
        <v>0</v>
      </c>
      <c r="AV129" s="95">
        <f t="shared" si="142"/>
        <v>0</v>
      </c>
      <c r="AW129" s="103">
        <f t="shared" si="143"/>
        <v>0</v>
      </c>
      <c r="BA129" s="27"/>
      <c r="BB129" s="27"/>
      <c r="BC129" s="27"/>
      <c r="BD129" s="27"/>
      <c r="BE129" s="27"/>
      <c r="BF129" s="27"/>
      <c r="BG129" s="10">
        <f t="shared" si="144"/>
        <v>0</v>
      </c>
      <c r="BH129" s="10" t="str">
        <f t="shared" si="145"/>
        <v/>
      </c>
      <c r="BI129" s="10">
        <f t="shared" si="146"/>
        <v>0</v>
      </c>
      <c r="BJ129" s="95">
        <f t="shared" si="147"/>
        <v>0</v>
      </c>
      <c r="BK129" s="95">
        <f t="shared" si="148"/>
        <v>0</v>
      </c>
      <c r="BL129" s="57" t="str">
        <f t="shared" si="149"/>
        <v/>
      </c>
    </row>
    <row r="130" spans="1:64" hidden="1" thickTop="1" x14ac:dyDescent="0.2">
      <c r="A130" s="52"/>
      <c r="B130" s="102"/>
      <c r="D130" s="78"/>
      <c r="E130" s="47" t="s">
        <v>32</v>
      </c>
      <c r="F130" s="35" t="str">
        <f t="shared" si="120"/>
        <v/>
      </c>
      <c r="G130" s="56"/>
      <c r="H130" s="27"/>
      <c r="I130" s="27"/>
      <c r="J130" s="7" t="str">
        <f t="shared" si="121"/>
        <v/>
      </c>
      <c r="K130" s="35" t="str">
        <f t="shared" si="122"/>
        <v/>
      </c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10">
        <f t="shared" si="123"/>
        <v>0</v>
      </c>
      <c r="W130" s="35" t="str">
        <f t="shared" si="124"/>
        <v/>
      </c>
      <c r="X130" s="10">
        <f t="shared" si="125"/>
        <v>0</v>
      </c>
      <c r="Y130" s="10" t="e">
        <f t="shared" si="126"/>
        <v>#VALUE!</v>
      </c>
      <c r="Z130" s="104" t="e">
        <f t="shared" si="127"/>
        <v>#VALUE!</v>
      </c>
      <c r="AA130" s="34" t="e">
        <f t="shared" si="128"/>
        <v>#DIV/0!</v>
      </c>
      <c r="AB130" s="34" t="e">
        <f t="shared" si="129"/>
        <v>#VALUE!</v>
      </c>
      <c r="AC130" s="27"/>
      <c r="AD130" s="27"/>
      <c r="AE130" s="27"/>
      <c r="AF130" s="27"/>
      <c r="AG130" s="27"/>
      <c r="AH130" s="27"/>
      <c r="AI130" s="10">
        <f t="shared" si="130"/>
        <v>0</v>
      </c>
      <c r="AJ130" s="10" t="str">
        <f t="shared" si="131"/>
        <v/>
      </c>
      <c r="AK130" s="10">
        <f t="shared" si="132"/>
        <v>0</v>
      </c>
      <c r="AL130" s="10" t="str">
        <f t="shared" si="133"/>
        <v/>
      </c>
      <c r="AM130" s="10">
        <f t="shared" si="134"/>
        <v>0</v>
      </c>
      <c r="AN130" s="10">
        <f t="shared" si="135"/>
        <v>0</v>
      </c>
      <c r="AO130" s="10" t="str">
        <f t="shared" si="136"/>
        <v/>
      </c>
      <c r="AP130" s="57" t="str">
        <f t="shared" si="137"/>
        <v/>
      </c>
      <c r="AQ130" s="11"/>
      <c r="AR130" s="10">
        <f t="shared" si="138"/>
        <v>0</v>
      </c>
      <c r="AS130" s="10">
        <f t="shared" si="139"/>
        <v>0</v>
      </c>
      <c r="AT130" s="95">
        <f t="shared" si="140"/>
        <v>0</v>
      </c>
      <c r="AU130" s="95">
        <f t="shared" si="141"/>
        <v>0</v>
      </c>
      <c r="AV130" s="95">
        <f t="shared" si="142"/>
        <v>0</v>
      </c>
      <c r="AW130" s="103">
        <f t="shared" si="143"/>
        <v>0</v>
      </c>
      <c r="BA130" s="27"/>
      <c r="BB130" s="27"/>
      <c r="BC130" s="27"/>
      <c r="BD130" s="27"/>
      <c r="BE130" s="27"/>
      <c r="BF130" s="27"/>
      <c r="BG130" s="10">
        <f t="shared" si="144"/>
        <v>0</v>
      </c>
      <c r="BH130" s="10" t="str">
        <f t="shared" si="145"/>
        <v/>
      </c>
      <c r="BI130" s="10">
        <f t="shared" si="146"/>
        <v>0</v>
      </c>
      <c r="BJ130" s="95">
        <f t="shared" si="147"/>
        <v>0</v>
      </c>
      <c r="BK130" s="95">
        <f t="shared" si="148"/>
        <v>0</v>
      </c>
      <c r="BL130" s="57" t="str">
        <f t="shared" si="149"/>
        <v/>
      </c>
    </row>
    <row r="131" spans="1:64" hidden="1" thickTop="1" x14ac:dyDescent="0.2">
      <c r="A131" s="52"/>
      <c r="B131" s="102"/>
      <c r="D131" s="78"/>
      <c r="E131" s="47" t="s">
        <v>32</v>
      </c>
      <c r="F131" s="35" t="str">
        <f t="shared" si="120"/>
        <v/>
      </c>
      <c r="G131" s="56"/>
      <c r="H131" s="27"/>
      <c r="I131" s="27"/>
      <c r="J131" s="7" t="str">
        <f t="shared" si="121"/>
        <v/>
      </c>
      <c r="K131" s="35" t="str">
        <f t="shared" si="122"/>
        <v/>
      </c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10">
        <f t="shared" si="123"/>
        <v>0</v>
      </c>
      <c r="W131" s="35" t="str">
        <f t="shared" si="124"/>
        <v/>
      </c>
      <c r="X131" s="10">
        <f t="shared" si="125"/>
        <v>0</v>
      </c>
      <c r="Y131" s="10" t="e">
        <f t="shared" si="126"/>
        <v>#VALUE!</v>
      </c>
      <c r="Z131" s="104" t="e">
        <f t="shared" si="127"/>
        <v>#VALUE!</v>
      </c>
      <c r="AA131" s="34" t="e">
        <f t="shared" si="128"/>
        <v>#DIV/0!</v>
      </c>
      <c r="AB131" s="34" t="e">
        <f t="shared" si="129"/>
        <v>#VALUE!</v>
      </c>
      <c r="AC131" s="27"/>
      <c r="AD131" s="27"/>
      <c r="AE131" s="27"/>
      <c r="AF131" s="27"/>
      <c r="AG131" s="27"/>
      <c r="AH131" s="27"/>
      <c r="AI131" s="10">
        <f t="shared" si="130"/>
        <v>0</v>
      </c>
      <c r="AJ131" s="10" t="str">
        <f t="shared" si="131"/>
        <v/>
      </c>
      <c r="AK131" s="10">
        <f t="shared" si="132"/>
        <v>0</v>
      </c>
      <c r="AL131" s="10" t="str">
        <f t="shared" si="133"/>
        <v/>
      </c>
      <c r="AM131" s="10">
        <f t="shared" si="134"/>
        <v>0</v>
      </c>
      <c r="AN131" s="10">
        <f t="shared" si="135"/>
        <v>0</v>
      </c>
      <c r="AO131" s="10" t="str">
        <f t="shared" si="136"/>
        <v/>
      </c>
      <c r="AP131" s="57" t="str">
        <f t="shared" si="137"/>
        <v/>
      </c>
      <c r="AQ131" s="11"/>
      <c r="AR131" s="10">
        <f t="shared" si="138"/>
        <v>0</v>
      </c>
      <c r="AS131" s="10">
        <f t="shared" si="139"/>
        <v>0</v>
      </c>
      <c r="AT131" s="95">
        <f t="shared" si="140"/>
        <v>0</v>
      </c>
      <c r="AU131" s="95">
        <f t="shared" si="141"/>
        <v>0</v>
      </c>
      <c r="AV131" s="95">
        <f t="shared" si="142"/>
        <v>0</v>
      </c>
      <c r="AW131" s="103">
        <f t="shared" si="143"/>
        <v>0</v>
      </c>
      <c r="BA131" s="27"/>
      <c r="BB131" s="27"/>
      <c r="BC131" s="27"/>
      <c r="BD131" s="27"/>
      <c r="BE131" s="27"/>
      <c r="BF131" s="27"/>
      <c r="BG131" s="10">
        <f t="shared" si="144"/>
        <v>0</v>
      </c>
      <c r="BH131" s="10" t="str">
        <f t="shared" si="145"/>
        <v/>
      </c>
      <c r="BI131" s="10">
        <f t="shared" si="146"/>
        <v>0</v>
      </c>
      <c r="BJ131" s="95">
        <f t="shared" si="147"/>
        <v>0</v>
      </c>
      <c r="BK131" s="95">
        <f t="shared" si="148"/>
        <v>0</v>
      </c>
      <c r="BL131" s="57" t="str">
        <f t="shared" si="149"/>
        <v/>
      </c>
    </row>
    <row r="132" spans="1:64" hidden="1" thickTop="1" x14ac:dyDescent="0.2">
      <c r="A132" s="52"/>
      <c r="B132" s="102"/>
      <c r="D132" s="78"/>
      <c r="E132" s="47" t="s">
        <v>32</v>
      </c>
      <c r="F132" s="35" t="str">
        <f t="shared" si="120"/>
        <v/>
      </c>
      <c r="G132" s="56"/>
      <c r="H132" s="27"/>
      <c r="I132" s="27"/>
      <c r="J132" s="7" t="str">
        <f t="shared" si="121"/>
        <v/>
      </c>
      <c r="K132" s="35" t="str">
        <f t="shared" si="122"/>
        <v/>
      </c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10">
        <f t="shared" si="123"/>
        <v>0</v>
      </c>
      <c r="W132" s="35" t="str">
        <f t="shared" si="124"/>
        <v/>
      </c>
      <c r="X132" s="10">
        <f t="shared" si="125"/>
        <v>0</v>
      </c>
      <c r="Y132" s="10" t="e">
        <f t="shared" si="126"/>
        <v>#VALUE!</v>
      </c>
      <c r="Z132" s="104" t="e">
        <f t="shared" si="127"/>
        <v>#VALUE!</v>
      </c>
      <c r="AA132" s="34" t="e">
        <f t="shared" si="128"/>
        <v>#DIV/0!</v>
      </c>
      <c r="AB132" s="34" t="e">
        <f t="shared" si="129"/>
        <v>#VALUE!</v>
      </c>
      <c r="AC132" s="27"/>
      <c r="AD132" s="27"/>
      <c r="AE132" s="27"/>
      <c r="AF132" s="27"/>
      <c r="AG132" s="27"/>
      <c r="AH132" s="27"/>
      <c r="AI132" s="10">
        <f t="shared" si="130"/>
        <v>0</v>
      </c>
      <c r="AJ132" s="10" t="str">
        <f t="shared" si="131"/>
        <v/>
      </c>
      <c r="AK132" s="10">
        <f t="shared" si="132"/>
        <v>0</v>
      </c>
      <c r="AL132" s="10" t="str">
        <f t="shared" si="133"/>
        <v/>
      </c>
      <c r="AM132" s="10">
        <f t="shared" si="134"/>
        <v>0</v>
      </c>
      <c r="AN132" s="10">
        <f t="shared" si="135"/>
        <v>0</v>
      </c>
      <c r="AO132" s="10" t="str">
        <f t="shared" si="136"/>
        <v/>
      </c>
      <c r="AP132" s="57" t="str">
        <f t="shared" si="137"/>
        <v/>
      </c>
      <c r="AQ132" s="11"/>
      <c r="AR132" s="10">
        <f t="shared" si="138"/>
        <v>0</v>
      </c>
      <c r="AS132" s="10">
        <f t="shared" si="139"/>
        <v>0</v>
      </c>
      <c r="AT132" s="95">
        <f t="shared" si="140"/>
        <v>0</v>
      </c>
      <c r="AU132" s="95">
        <f t="shared" si="141"/>
        <v>0</v>
      </c>
      <c r="AV132" s="95">
        <f t="shared" si="142"/>
        <v>0</v>
      </c>
      <c r="AW132" s="103">
        <f t="shared" si="143"/>
        <v>0</v>
      </c>
      <c r="BA132" s="27"/>
      <c r="BB132" s="27"/>
      <c r="BC132" s="27"/>
      <c r="BD132" s="27"/>
      <c r="BE132" s="27"/>
      <c r="BF132" s="27"/>
      <c r="BG132" s="10">
        <f t="shared" si="144"/>
        <v>0</v>
      </c>
      <c r="BH132" s="10" t="str">
        <f t="shared" si="145"/>
        <v/>
      </c>
      <c r="BI132" s="10">
        <f t="shared" si="146"/>
        <v>0</v>
      </c>
      <c r="BJ132" s="95">
        <f t="shared" si="147"/>
        <v>0</v>
      </c>
      <c r="BK132" s="95">
        <f t="shared" si="148"/>
        <v>0</v>
      </c>
      <c r="BL132" s="57" t="str">
        <f t="shared" si="149"/>
        <v/>
      </c>
    </row>
    <row r="133" spans="1:64" hidden="1" thickTop="1" x14ac:dyDescent="0.2">
      <c r="A133" s="52"/>
      <c r="B133" s="102"/>
      <c r="D133" s="78"/>
      <c r="E133" s="47" t="s">
        <v>32</v>
      </c>
      <c r="F133" s="35" t="str">
        <f t="shared" si="120"/>
        <v/>
      </c>
      <c r="G133" s="56"/>
      <c r="H133" s="27"/>
      <c r="I133" s="27"/>
      <c r="J133" s="7" t="str">
        <f t="shared" si="121"/>
        <v/>
      </c>
      <c r="K133" s="35" t="str">
        <f t="shared" si="122"/>
        <v/>
      </c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10">
        <f t="shared" si="123"/>
        <v>0</v>
      </c>
      <c r="W133" s="35" t="str">
        <f t="shared" si="124"/>
        <v/>
      </c>
      <c r="X133" s="10">
        <f t="shared" si="125"/>
        <v>0</v>
      </c>
      <c r="Y133" s="10" t="e">
        <f t="shared" si="126"/>
        <v>#VALUE!</v>
      </c>
      <c r="Z133" s="104" t="e">
        <f t="shared" si="127"/>
        <v>#VALUE!</v>
      </c>
      <c r="AA133" s="34" t="e">
        <f t="shared" si="128"/>
        <v>#DIV/0!</v>
      </c>
      <c r="AB133" s="34" t="e">
        <f t="shared" si="129"/>
        <v>#VALUE!</v>
      </c>
      <c r="AC133" s="27"/>
      <c r="AD133" s="27"/>
      <c r="AE133" s="27"/>
      <c r="AF133" s="27"/>
      <c r="AG133" s="27"/>
      <c r="AH133" s="27"/>
      <c r="AI133" s="10">
        <f t="shared" si="130"/>
        <v>0</v>
      </c>
      <c r="AJ133" s="10" t="str">
        <f t="shared" si="131"/>
        <v/>
      </c>
      <c r="AK133" s="10">
        <f t="shared" si="132"/>
        <v>0</v>
      </c>
      <c r="AL133" s="10" t="str">
        <f t="shared" si="133"/>
        <v/>
      </c>
      <c r="AM133" s="10">
        <f t="shared" si="134"/>
        <v>0</v>
      </c>
      <c r="AN133" s="10">
        <f t="shared" si="135"/>
        <v>0</v>
      </c>
      <c r="AO133" s="10" t="str">
        <f t="shared" si="136"/>
        <v/>
      </c>
      <c r="AP133" s="57" t="str">
        <f t="shared" si="137"/>
        <v/>
      </c>
      <c r="AQ133" s="11"/>
      <c r="AR133" s="10">
        <f t="shared" si="138"/>
        <v>0</v>
      </c>
      <c r="AS133" s="10">
        <f t="shared" si="139"/>
        <v>0</v>
      </c>
      <c r="AT133" s="95">
        <f t="shared" si="140"/>
        <v>0</v>
      </c>
      <c r="AU133" s="95">
        <f t="shared" si="141"/>
        <v>0</v>
      </c>
      <c r="AV133" s="95">
        <f t="shared" si="142"/>
        <v>0</v>
      </c>
      <c r="AW133" s="103">
        <f t="shared" si="143"/>
        <v>0</v>
      </c>
      <c r="BA133" s="27"/>
      <c r="BB133" s="27"/>
      <c r="BC133" s="27"/>
      <c r="BD133" s="27"/>
      <c r="BE133" s="27"/>
      <c r="BF133" s="27"/>
      <c r="BG133" s="10">
        <f t="shared" si="144"/>
        <v>0</v>
      </c>
      <c r="BH133" s="10" t="str">
        <f t="shared" si="145"/>
        <v/>
      </c>
      <c r="BI133" s="10">
        <f t="shared" si="146"/>
        <v>0</v>
      </c>
      <c r="BJ133" s="95">
        <f t="shared" si="147"/>
        <v>0</v>
      </c>
      <c r="BK133" s="95">
        <f t="shared" si="148"/>
        <v>0</v>
      </c>
      <c r="BL133" s="57" t="str">
        <f t="shared" si="149"/>
        <v/>
      </c>
    </row>
    <row r="134" spans="1:64" hidden="1" thickTop="1" x14ac:dyDescent="0.2">
      <c r="A134" s="52"/>
      <c r="B134" s="102"/>
      <c r="D134" s="78"/>
      <c r="E134" s="47" t="s">
        <v>32</v>
      </c>
      <c r="F134" s="35" t="str">
        <f t="shared" si="120"/>
        <v/>
      </c>
      <c r="G134" s="56"/>
      <c r="H134" s="27"/>
      <c r="I134" s="27"/>
      <c r="J134" s="7" t="str">
        <f t="shared" si="121"/>
        <v/>
      </c>
      <c r="K134" s="35" t="str">
        <f t="shared" si="122"/>
        <v/>
      </c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10">
        <f t="shared" si="123"/>
        <v>0</v>
      </c>
      <c r="W134" s="35" t="str">
        <f t="shared" si="124"/>
        <v/>
      </c>
      <c r="X134" s="10">
        <f t="shared" si="125"/>
        <v>0</v>
      </c>
      <c r="Y134" s="10" t="e">
        <f t="shared" si="126"/>
        <v>#VALUE!</v>
      </c>
      <c r="Z134" s="104" t="e">
        <f t="shared" si="127"/>
        <v>#VALUE!</v>
      </c>
      <c r="AA134" s="34" t="e">
        <f t="shared" si="128"/>
        <v>#DIV/0!</v>
      </c>
      <c r="AB134" s="34" t="e">
        <f t="shared" si="129"/>
        <v>#VALUE!</v>
      </c>
      <c r="AC134" s="27"/>
      <c r="AD134" s="27"/>
      <c r="AE134" s="27"/>
      <c r="AF134" s="27"/>
      <c r="AG134" s="27"/>
      <c r="AH134" s="27"/>
      <c r="AI134" s="10">
        <f t="shared" si="130"/>
        <v>0</v>
      </c>
      <c r="AJ134" s="10" t="str">
        <f t="shared" si="131"/>
        <v/>
      </c>
      <c r="AK134" s="10">
        <f t="shared" si="132"/>
        <v>0</v>
      </c>
      <c r="AL134" s="10" t="str">
        <f t="shared" si="133"/>
        <v/>
      </c>
      <c r="AM134" s="10">
        <f t="shared" si="134"/>
        <v>0</v>
      </c>
      <c r="AN134" s="10">
        <f t="shared" si="135"/>
        <v>0</v>
      </c>
      <c r="AO134" s="10" t="str">
        <f t="shared" si="136"/>
        <v/>
      </c>
      <c r="AP134" s="57" t="str">
        <f t="shared" si="137"/>
        <v/>
      </c>
      <c r="AQ134" s="11"/>
      <c r="AR134" s="10">
        <f t="shared" si="138"/>
        <v>0</v>
      </c>
      <c r="AS134" s="10">
        <f t="shared" si="139"/>
        <v>0</v>
      </c>
      <c r="AT134" s="95">
        <f t="shared" si="140"/>
        <v>0</v>
      </c>
      <c r="AU134" s="95">
        <f t="shared" si="141"/>
        <v>0</v>
      </c>
      <c r="AV134" s="95">
        <f t="shared" si="142"/>
        <v>0</v>
      </c>
      <c r="AW134" s="103">
        <f t="shared" si="143"/>
        <v>0</v>
      </c>
      <c r="BA134" s="27"/>
      <c r="BB134" s="27"/>
      <c r="BC134" s="27"/>
      <c r="BD134" s="27"/>
      <c r="BE134" s="27"/>
      <c r="BF134" s="27"/>
      <c r="BG134" s="10">
        <f t="shared" si="144"/>
        <v>0</v>
      </c>
      <c r="BH134" s="10" t="str">
        <f t="shared" si="145"/>
        <v/>
      </c>
      <c r="BI134" s="10">
        <f t="shared" si="146"/>
        <v>0</v>
      </c>
      <c r="BJ134" s="95">
        <f t="shared" si="147"/>
        <v>0</v>
      </c>
      <c r="BK134" s="95">
        <f t="shared" si="148"/>
        <v>0</v>
      </c>
      <c r="BL134" s="57" t="str">
        <f t="shared" si="149"/>
        <v/>
      </c>
    </row>
    <row r="135" spans="1:64" hidden="1" thickTop="1" x14ac:dyDescent="0.2">
      <c r="A135" s="52"/>
      <c r="B135" s="102"/>
      <c r="D135" s="78"/>
      <c r="E135" s="47" t="s">
        <v>32</v>
      </c>
      <c r="F135" s="35" t="str">
        <f t="shared" si="120"/>
        <v/>
      </c>
      <c r="G135" s="56"/>
      <c r="H135" s="27"/>
      <c r="I135" s="27"/>
      <c r="J135" s="7" t="str">
        <f t="shared" si="121"/>
        <v/>
      </c>
      <c r="K135" s="35" t="str">
        <f t="shared" si="122"/>
        <v/>
      </c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10">
        <f t="shared" si="123"/>
        <v>0</v>
      </c>
      <c r="W135" s="35" t="str">
        <f t="shared" si="124"/>
        <v/>
      </c>
      <c r="X135" s="10">
        <f t="shared" si="125"/>
        <v>0</v>
      </c>
      <c r="Y135" s="10" t="e">
        <f t="shared" si="126"/>
        <v>#VALUE!</v>
      </c>
      <c r="Z135" s="104" t="e">
        <f t="shared" si="127"/>
        <v>#VALUE!</v>
      </c>
      <c r="AA135" s="34" t="e">
        <f t="shared" si="128"/>
        <v>#DIV/0!</v>
      </c>
      <c r="AB135" s="34" t="e">
        <f t="shared" si="129"/>
        <v>#VALUE!</v>
      </c>
      <c r="AC135" s="27"/>
      <c r="AD135" s="27"/>
      <c r="AE135" s="27"/>
      <c r="AF135" s="27"/>
      <c r="AG135" s="27"/>
      <c r="AH135" s="27"/>
      <c r="AI135" s="10">
        <f t="shared" si="130"/>
        <v>0</v>
      </c>
      <c r="AJ135" s="10" t="str">
        <f t="shared" si="131"/>
        <v/>
      </c>
      <c r="AK135" s="10">
        <f t="shared" si="132"/>
        <v>0</v>
      </c>
      <c r="AL135" s="10" t="str">
        <f t="shared" si="133"/>
        <v/>
      </c>
      <c r="AM135" s="10">
        <f t="shared" si="134"/>
        <v>0</v>
      </c>
      <c r="AN135" s="10">
        <f t="shared" si="135"/>
        <v>0</v>
      </c>
      <c r="AO135" s="10" t="str">
        <f t="shared" si="136"/>
        <v/>
      </c>
      <c r="AP135" s="57" t="str">
        <f t="shared" si="137"/>
        <v/>
      </c>
      <c r="AQ135" s="11"/>
      <c r="AR135" s="10">
        <f t="shared" si="138"/>
        <v>0</v>
      </c>
      <c r="AS135" s="10">
        <f t="shared" si="139"/>
        <v>0</v>
      </c>
      <c r="AT135" s="95">
        <f t="shared" si="140"/>
        <v>0</v>
      </c>
      <c r="AU135" s="95">
        <f t="shared" si="141"/>
        <v>0</v>
      </c>
      <c r="AV135" s="95">
        <f t="shared" si="142"/>
        <v>0</v>
      </c>
      <c r="AW135" s="103">
        <f t="shared" si="143"/>
        <v>0</v>
      </c>
      <c r="BA135" s="27"/>
      <c r="BB135" s="27"/>
      <c r="BC135" s="27"/>
      <c r="BD135" s="27"/>
      <c r="BE135" s="27"/>
      <c r="BF135" s="27"/>
      <c r="BG135" s="10">
        <f t="shared" si="144"/>
        <v>0</v>
      </c>
      <c r="BH135" s="10" t="str">
        <f t="shared" si="145"/>
        <v/>
      </c>
      <c r="BI135" s="10">
        <f t="shared" si="146"/>
        <v>0</v>
      </c>
      <c r="BJ135" s="95">
        <f t="shared" si="147"/>
        <v>0</v>
      </c>
      <c r="BK135" s="95">
        <f t="shared" si="148"/>
        <v>0</v>
      </c>
      <c r="BL135" s="57" t="str">
        <f t="shared" si="149"/>
        <v/>
      </c>
    </row>
    <row r="136" spans="1:64" hidden="1" thickTop="1" x14ac:dyDescent="0.2">
      <c r="A136" s="52"/>
      <c r="B136" s="102"/>
      <c r="D136" s="78"/>
      <c r="E136" s="47" t="s">
        <v>32</v>
      </c>
      <c r="F136" s="35" t="str">
        <f t="shared" si="120"/>
        <v/>
      </c>
      <c r="G136" s="56"/>
      <c r="H136" s="27"/>
      <c r="I136" s="27"/>
      <c r="J136" s="7" t="str">
        <f t="shared" si="121"/>
        <v/>
      </c>
      <c r="K136" s="35" t="str">
        <f t="shared" si="122"/>
        <v/>
      </c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10">
        <f t="shared" si="123"/>
        <v>0</v>
      </c>
      <c r="W136" s="35" t="str">
        <f t="shared" si="124"/>
        <v/>
      </c>
      <c r="X136" s="10">
        <f t="shared" si="125"/>
        <v>0</v>
      </c>
      <c r="Y136" s="10" t="e">
        <f t="shared" si="126"/>
        <v>#VALUE!</v>
      </c>
      <c r="Z136" s="104" t="e">
        <f t="shared" si="127"/>
        <v>#VALUE!</v>
      </c>
      <c r="AA136" s="34" t="e">
        <f t="shared" si="128"/>
        <v>#DIV/0!</v>
      </c>
      <c r="AB136" s="34" t="e">
        <f t="shared" si="129"/>
        <v>#VALUE!</v>
      </c>
      <c r="AC136" s="27"/>
      <c r="AD136" s="27"/>
      <c r="AE136" s="27"/>
      <c r="AF136" s="27"/>
      <c r="AG136" s="27"/>
      <c r="AH136" s="27"/>
      <c r="AI136" s="10">
        <f t="shared" si="130"/>
        <v>0</v>
      </c>
      <c r="AJ136" s="10" t="str">
        <f t="shared" si="131"/>
        <v/>
      </c>
      <c r="AK136" s="10">
        <f t="shared" si="132"/>
        <v>0</v>
      </c>
      <c r="AL136" s="10" t="str">
        <f t="shared" si="133"/>
        <v/>
      </c>
      <c r="AM136" s="10">
        <f t="shared" si="134"/>
        <v>0</v>
      </c>
      <c r="AN136" s="10">
        <f t="shared" si="135"/>
        <v>0</v>
      </c>
      <c r="AO136" s="10" t="str">
        <f t="shared" si="136"/>
        <v/>
      </c>
      <c r="AP136" s="57" t="str">
        <f t="shared" si="137"/>
        <v/>
      </c>
      <c r="AQ136" s="11"/>
      <c r="AR136" s="10">
        <f t="shared" si="138"/>
        <v>0</v>
      </c>
      <c r="AS136" s="10">
        <f t="shared" si="139"/>
        <v>0</v>
      </c>
      <c r="AT136" s="95">
        <f t="shared" si="140"/>
        <v>0</v>
      </c>
      <c r="AU136" s="95">
        <f t="shared" si="141"/>
        <v>0</v>
      </c>
      <c r="AV136" s="95">
        <f t="shared" si="142"/>
        <v>0</v>
      </c>
      <c r="AW136" s="103">
        <f t="shared" si="143"/>
        <v>0</v>
      </c>
      <c r="BA136" s="27"/>
      <c r="BB136" s="27"/>
      <c r="BC136" s="27"/>
      <c r="BD136" s="27"/>
      <c r="BE136" s="27"/>
      <c r="BF136" s="27"/>
      <c r="BG136" s="10">
        <f t="shared" si="144"/>
        <v>0</v>
      </c>
      <c r="BH136" s="10" t="str">
        <f t="shared" si="145"/>
        <v/>
      </c>
      <c r="BI136" s="10">
        <f t="shared" si="146"/>
        <v>0</v>
      </c>
      <c r="BJ136" s="95">
        <f t="shared" si="147"/>
        <v>0</v>
      </c>
      <c r="BK136" s="95">
        <f t="shared" si="148"/>
        <v>0</v>
      </c>
      <c r="BL136" s="57" t="str">
        <f t="shared" si="149"/>
        <v/>
      </c>
    </row>
    <row r="137" spans="1:64" hidden="1" thickTop="1" x14ac:dyDescent="0.2">
      <c r="A137" s="52"/>
      <c r="B137" s="102"/>
      <c r="D137" s="78"/>
      <c r="E137" s="47" t="s">
        <v>32</v>
      </c>
      <c r="F137" s="35" t="str">
        <f t="shared" si="120"/>
        <v/>
      </c>
      <c r="G137" s="56"/>
      <c r="H137" s="27"/>
      <c r="I137" s="27"/>
      <c r="J137" s="7" t="str">
        <f t="shared" si="121"/>
        <v/>
      </c>
      <c r="K137" s="35" t="str">
        <f t="shared" si="122"/>
        <v/>
      </c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10">
        <f t="shared" si="123"/>
        <v>0</v>
      </c>
      <c r="W137" s="35" t="str">
        <f t="shared" si="124"/>
        <v/>
      </c>
      <c r="X137" s="10">
        <f t="shared" si="125"/>
        <v>0</v>
      </c>
      <c r="Y137" s="10" t="e">
        <f t="shared" si="126"/>
        <v>#VALUE!</v>
      </c>
      <c r="Z137" s="104" t="e">
        <f t="shared" si="127"/>
        <v>#VALUE!</v>
      </c>
      <c r="AA137" s="34" t="e">
        <f t="shared" si="128"/>
        <v>#DIV/0!</v>
      </c>
      <c r="AB137" s="34" t="e">
        <f t="shared" si="129"/>
        <v>#VALUE!</v>
      </c>
      <c r="AC137" s="27"/>
      <c r="AD137" s="27"/>
      <c r="AE137" s="27"/>
      <c r="AF137" s="27"/>
      <c r="AG137" s="27"/>
      <c r="AH137" s="27"/>
      <c r="AI137" s="10">
        <f t="shared" si="130"/>
        <v>0</v>
      </c>
      <c r="AJ137" s="10" t="str">
        <f t="shared" si="131"/>
        <v/>
      </c>
      <c r="AK137" s="10">
        <f t="shared" si="132"/>
        <v>0</v>
      </c>
      <c r="AL137" s="10" t="str">
        <f t="shared" si="133"/>
        <v/>
      </c>
      <c r="AM137" s="10">
        <f t="shared" si="134"/>
        <v>0</v>
      </c>
      <c r="AN137" s="10">
        <f t="shared" si="135"/>
        <v>0</v>
      </c>
      <c r="AO137" s="10" t="str">
        <f t="shared" si="136"/>
        <v/>
      </c>
      <c r="AP137" s="57" t="str">
        <f t="shared" si="137"/>
        <v/>
      </c>
      <c r="AQ137" s="11"/>
      <c r="AR137" s="10">
        <f t="shared" si="138"/>
        <v>0</v>
      </c>
      <c r="AS137" s="10">
        <f t="shared" si="139"/>
        <v>0</v>
      </c>
      <c r="AT137" s="95">
        <f t="shared" si="140"/>
        <v>0</v>
      </c>
      <c r="AU137" s="95">
        <f t="shared" si="141"/>
        <v>0</v>
      </c>
      <c r="AV137" s="95">
        <f t="shared" si="142"/>
        <v>0</v>
      </c>
      <c r="AW137" s="103">
        <f t="shared" si="143"/>
        <v>0</v>
      </c>
      <c r="BA137" s="27"/>
      <c r="BB137" s="27"/>
      <c r="BC137" s="27"/>
      <c r="BD137" s="27"/>
      <c r="BE137" s="27"/>
      <c r="BF137" s="27"/>
      <c r="BG137" s="10">
        <f t="shared" si="144"/>
        <v>0</v>
      </c>
      <c r="BH137" s="10" t="str">
        <f t="shared" si="145"/>
        <v/>
      </c>
      <c r="BI137" s="10">
        <f t="shared" si="146"/>
        <v>0</v>
      </c>
      <c r="BJ137" s="95">
        <f t="shared" si="147"/>
        <v>0</v>
      </c>
      <c r="BK137" s="95">
        <f t="shared" si="148"/>
        <v>0</v>
      </c>
      <c r="BL137" s="57" t="str">
        <f t="shared" si="149"/>
        <v/>
      </c>
    </row>
    <row r="138" spans="1:64" hidden="1" thickTop="1" x14ac:dyDescent="0.2">
      <c r="A138" s="52"/>
      <c r="B138" s="102"/>
      <c r="D138" s="78"/>
      <c r="E138" s="47" t="s">
        <v>32</v>
      </c>
      <c r="F138" s="35" t="str">
        <f t="shared" si="120"/>
        <v/>
      </c>
      <c r="G138" s="56"/>
      <c r="H138" s="27"/>
      <c r="I138" s="27"/>
      <c r="J138" s="7" t="str">
        <f t="shared" si="121"/>
        <v/>
      </c>
      <c r="K138" s="35" t="str">
        <f t="shared" si="122"/>
        <v/>
      </c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10">
        <f t="shared" si="123"/>
        <v>0</v>
      </c>
      <c r="W138" s="35" t="str">
        <f t="shared" si="124"/>
        <v/>
      </c>
      <c r="X138" s="10">
        <f t="shared" si="125"/>
        <v>0</v>
      </c>
      <c r="Y138" s="10" t="e">
        <f t="shared" si="126"/>
        <v>#VALUE!</v>
      </c>
      <c r="Z138" s="104" t="e">
        <f t="shared" si="127"/>
        <v>#VALUE!</v>
      </c>
      <c r="AA138" s="34" t="e">
        <f t="shared" si="128"/>
        <v>#DIV/0!</v>
      </c>
      <c r="AB138" s="34" t="e">
        <f t="shared" si="129"/>
        <v>#VALUE!</v>
      </c>
      <c r="AC138" s="27"/>
      <c r="AD138" s="27"/>
      <c r="AE138" s="27"/>
      <c r="AF138" s="27"/>
      <c r="AG138" s="27"/>
      <c r="AH138" s="27"/>
      <c r="AI138" s="10">
        <f t="shared" si="130"/>
        <v>0</v>
      </c>
      <c r="AJ138" s="10" t="str">
        <f t="shared" si="131"/>
        <v/>
      </c>
      <c r="AK138" s="10">
        <f t="shared" si="132"/>
        <v>0</v>
      </c>
      <c r="AL138" s="10" t="str">
        <f t="shared" si="133"/>
        <v/>
      </c>
      <c r="AM138" s="10">
        <f t="shared" si="134"/>
        <v>0</v>
      </c>
      <c r="AN138" s="10">
        <f t="shared" si="135"/>
        <v>0</v>
      </c>
      <c r="AO138" s="10" t="str">
        <f t="shared" si="136"/>
        <v/>
      </c>
      <c r="AP138" s="57" t="str">
        <f t="shared" si="137"/>
        <v/>
      </c>
      <c r="AQ138" s="11"/>
      <c r="AR138" s="10">
        <f t="shared" si="138"/>
        <v>0</v>
      </c>
      <c r="AS138" s="10">
        <f t="shared" si="139"/>
        <v>0</v>
      </c>
      <c r="AT138" s="95">
        <f t="shared" si="140"/>
        <v>0</v>
      </c>
      <c r="AU138" s="95">
        <f t="shared" si="141"/>
        <v>0</v>
      </c>
      <c r="AV138" s="95">
        <f t="shared" si="142"/>
        <v>0</v>
      </c>
      <c r="AW138" s="103">
        <f t="shared" si="143"/>
        <v>0</v>
      </c>
      <c r="BA138" s="27"/>
      <c r="BB138" s="27"/>
      <c r="BC138" s="27"/>
      <c r="BD138" s="27"/>
      <c r="BE138" s="27"/>
      <c r="BF138" s="27"/>
      <c r="BG138" s="10">
        <f t="shared" si="144"/>
        <v>0</v>
      </c>
      <c r="BH138" s="10" t="str">
        <f t="shared" si="145"/>
        <v/>
      </c>
      <c r="BI138" s="10">
        <f t="shared" si="146"/>
        <v>0</v>
      </c>
      <c r="BJ138" s="95">
        <f t="shared" si="147"/>
        <v>0</v>
      </c>
      <c r="BK138" s="95">
        <f t="shared" si="148"/>
        <v>0</v>
      </c>
      <c r="BL138" s="57" t="str">
        <f t="shared" si="149"/>
        <v/>
      </c>
    </row>
    <row r="139" spans="1:64" hidden="1" thickTop="1" x14ac:dyDescent="0.2">
      <c r="A139" s="52"/>
      <c r="B139" s="102"/>
      <c r="D139" s="78"/>
      <c r="E139" s="47" t="s">
        <v>32</v>
      </c>
      <c r="F139" s="35" t="str">
        <f t="shared" si="120"/>
        <v/>
      </c>
      <c r="G139" s="56"/>
      <c r="H139" s="27"/>
      <c r="I139" s="27"/>
      <c r="J139" s="7" t="str">
        <f t="shared" si="121"/>
        <v/>
      </c>
      <c r="K139" s="35" t="str">
        <f t="shared" si="122"/>
        <v/>
      </c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10">
        <f t="shared" si="123"/>
        <v>0</v>
      </c>
      <c r="W139" s="35" t="str">
        <f t="shared" si="124"/>
        <v/>
      </c>
      <c r="X139" s="10">
        <f t="shared" si="125"/>
        <v>0</v>
      </c>
      <c r="Y139" s="10" t="e">
        <f t="shared" si="126"/>
        <v>#VALUE!</v>
      </c>
      <c r="Z139" s="104" t="e">
        <f t="shared" si="127"/>
        <v>#VALUE!</v>
      </c>
      <c r="AA139" s="34" t="e">
        <f t="shared" si="128"/>
        <v>#DIV/0!</v>
      </c>
      <c r="AB139" s="34" t="e">
        <f t="shared" si="129"/>
        <v>#VALUE!</v>
      </c>
      <c r="AC139" s="27"/>
      <c r="AD139" s="27"/>
      <c r="AE139" s="27"/>
      <c r="AF139" s="27"/>
      <c r="AG139" s="27"/>
      <c r="AH139" s="27"/>
      <c r="AI139" s="10">
        <f t="shared" si="130"/>
        <v>0</v>
      </c>
      <c r="AJ139" s="10" t="str">
        <f t="shared" si="131"/>
        <v/>
      </c>
      <c r="AK139" s="10">
        <f t="shared" si="132"/>
        <v>0</v>
      </c>
      <c r="AL139" s="10" t="str">
        <f t="shared" si="133"/>
        <v/>
      </c>
      <c r="AM139" s="10">
        <f t="shared" si="134"/>
        <v>0</v>
      </c>
      <c r="AN139" s="10">
        <f t="shared" si="135"/>
        <v>0</v>
      </c>
      <c r="AO139" s="10" t="str">
        <f t="shared" si="136"/>
        <v/>
      </c>
      <c r="AP139" s="57" t="str">
        <f t="shared" si="137"/>
        <v/>
      </c>
      <c r="AQ139" s="11"/>
      <c r="AR139" s="10">
        <f t="shared" si="138"/>
        <v>0</v>
      </c>
      <c r="AS139" s="10">
        <f t="shared" si="139"/>
        <v>0</v>
      </c>
      <c r="AT139" s="95">
        <f t="shared" si="140"/>
        <v>0</v>
      </c>
      <c r="AU139" s="95">
        <f t="shared" si="141"/>
        <v>0</v>
      </c>
      <c r="AV139" s="95">
        <f t="shared" si="142"/>
        <v>0</v>
      </c>
      <c r="AW139" s="103">
        <f t="shared" si="143"/>
        <v>0</v>
      </c>
      <c r="BA139" s="27"/>
      <c r="BB139" s="27"/>
      <c r="BC139" s="27"/>
      <c r="BD139" s="27"/>
      <c r="BE139" s="27"/>
      <c r="BF139" s="27"/>
      <c r="BG139" s="10">
        <f t="shared" si="144"/>
        <v>0</v>
      </c>
      <c r="BH139" s="10" t="str">
        <f t="shared" si="145"/>
        <v/>
      </c>
      <c r="BI139" s="10">
        <f t="shared" si="146"/>
        <v>0</v>
      </c>
      <c r="BJ139" s="95">
        <f t="shared" si="147"/>
        <v>0</v>
      </c>
      <c r="BK139" s="95">
        <f t="shared" si="148"/>
        <v>0</v>
      </c>
      <c r="BL139" s="57" t="str">
        <f t="shared" si="149"/>
        <v/>
      </c>
    </row>
    <row r="140" spans="1:64" hidden="1" thickTop="1" x14ac:dyDescent="0.2">
      <c r="A140" s="52"/>
      <c r="B140" s="102"/>
      <c r="D140" s="78"/>
      <c r="E140" s="47" t="s">
        <v>32</v>
      </c>
      <c r="F140" s="35" t="str">
        <f t="shared" si="120"/>
        <v/>
      </c>
      <c r="G140" s="56"/>
      <c r="H140" s="27"/>
      <c r="I140" s="27"/>
      <c r="J140" s="7" t="str">
        <f t="shared" si="121"/>
        <v/>
      </c>
      <c r="K140" s="35" t="str">
        <f t="shared" si="122"/>
        <v/>
      </c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10">
        <f t="shared" si="123"/>
        <v>0</v>
      </c>
      <c r="W140" s="35" t="str">
        <f t="shared" si="124"/>
        <v/>
      </c>
      <c r="X140" s="10">
        <f t="shared" si="125"/>
        <v>0</v>
      </c>
      <c r="Y140" s="10" t="e">
        <f t="shared" si="126"/>
        <v>#VALUE!</v>
      </c>
      <c r="Z140" s="104" t="e">
        <f t="shared" si="127"/>
        <v>#VALUE!</v>
      </c>
      <c r="AA140" s="34" t="e">
        <f t="shared" si="128"/>
        <v>#DIV/0!</v>
      </c>
      <c r="AB140" s="34" t="e">
        <f t="shared" si="129"/>
        <v>#VALUE!</v>
      </c>
      <c r="AC140" s="27"/>
      <c r="AD140" s="27"/>
      <c r="AE140" s="27"/>
      <c r="AF140" s="27"/>
      <c r="AG140" s="27"/>
      <c r="AH140" s="27"/>
      <c r="AI140" s="10">
        <f t="shared" si="130"/>
        <v>0</v>
      </c>
      <c r="AJ140" s="10" t="str">
        <f t="shared" si="131"/>
        <v/>
      </c>
      <c r="AK140" s="10">
        <f t="shared" si="132"/>
        <v>0</v>
      </c>
      <c r="AL140" s="10" t="str">
        <f t="shared" si="133"/>
        <v/>
      </c>
      <c r="AM140" s="10">
        <f t="shared" si="134"/>
        <v>0</v>
      </c>
      <c r="AN140" s="10">
        <f t="shared" si="135"/>
        <v>0</v>
      </c>
      <c r="AO140" s="10" t="str">
        <f t="shared" si="136"/>
        <v/>
      </c>
      <c r="AP140" s="57" t="str">
        <f t="shared" si="137"/>
        <v/>
      </c>
      <c r="AQ140" s="11"/>
      <c r="AR140" s="10">
        <f t="shared" si="138"/>
        <v>0</v>
      </c>
      <c r="AS140" s="10">
        <f t="shared" si="139"/>
        <v>0</v>
      </c>
      <c r="AT140" s="95">
        <f t="shared" si="140"/>
        <v>0</v>
      </c>
      <c r="AU140" s="95">
        <f t="shared" si="141"/>
        <v>0</v>
      </c>
      <c r="AV140" s="95">
        <f t="shared" si="142"/>
        <v>0</v>
      </c>
      <c r="AW140" s="103">
        <f t="shared" si="143"/>
        <v>0</v>
      </c>
      <c r="BA140" s="27"/>
      <c r="BB140" s="27"/>
      <c r="BC140" s="27"/>
      <c r="BD140" s="27"/>
      <c r="BE140" s="27"/>
      <c r="BF140" s="27"/>
      <c r="BG140" s="10">
        <f t="shared" si="144"/>
        <v>0</v>
      </c>
      <c r="BH140" s="10" t="str">
        <f t="shared" si="145"/>
        <v/>
      </c>
      <c r="BI140" s="10">
        <f t="shared" si="146"/>
        <v>0</v>
      </c>
      <c r="BJ140" s="95">
        <f t="shared" si="147"/>
        <v>0</v>
      </c>
      <c r="BK140" s="95">
        <f t="shared" si="148"/>
        <v>0</v>
      </c>
      <c r="BL140" s="57" t="str">
        <f t="shared" si="149"/>
        <v/>
      </c>
    </row>
    <row r="141" spans="1:64" hidden="1" thickTop="1" x14ac:dyDescent="0.2">
      <c r="A141" s="52"/>
      <c r="B141" s="102"/>
      <c r="D141" s="78"/>
      <c r="E141" s="47" t="s">
        <v>32</v>
      </c>
      <c r="F141" s="35" t="str">
        <f t="shared" si="120"/>
        <v/>
      </c>
      <c r="G141" s="56"/>
      <c r="H141" s="27"/>
      <c r="I141" s="27"/>
      <c r="J141" s="7" t="str">
        <f t="shared" si="121"/>
        <v/>
      </c>
      <c r="K141" s="35" t="str">
        <f t="shared" si="122"/>
        <v/>
      </c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10">
        <f t="shared" si="123"/>
        <v>0</v>
      </c>
      <c r="W141" s="35" t="str">
        <f t="shared" si="124"/>
        <v/>
      </c>
      <c r="X141" s="10">
        <f t="shared" si="125"/>
        <v>0</v>
      </c>
      <c r="Y141" s="10" t="e">
        <f t="shared" si="126"/>
        <v>#VALUE!</v>
      </c>
      <c r="Z141" s="104" t="e">
        <f t="shared" si="127"/>
        <v>#VALUE!</v>
      </c>
      <c r="AA141" s="34" t="e">
        <f t="shared" si="128"/>
        <v>#DIV/0!</v>
      </c>
      <c r="AB141" s="34" t="e">
        <f t="shared" si="129"/>
        <v>#VALUE!</v>
      </c>
      <c r="AC141" s="27"/>
      <c r="AD141" s="27"/>
      <c r="AE141" s="27"/>
      <c r="AF141" s="27"/>
      <c r="AG141" s="27"/>
      <c r="AH141" s="27"/>
      <c r="AI141" s="10">
        <f t="shared" si="130"/>
        <v>0</v>
      </c>
      <c r="AJ141" s="10" t="str">
        <f t="shared" si="131"/>
        <v/>
      </c>
      <c r="AK141" s="10">
        <f t="shared" si="132"/>
        <v>0</v>
      </c>
      <c r="AL141" s="10" t="str">
        <f t="shared" si="133"/>
        <v/>
      </c>
      <c r="AM141" s="10">
        <f t="shared" si="134"/>
        <v>0</v>
      </c>
      <c r="AN141" s="10">
        <f t="shared" si="135"/>
        <v>0</v>
      </c>
      <c r="AO141" s="10" t="str">
        <f t="shared" si="136"/>
        <v/>
      </c>
      <c r="AP141" s="57" t="str">
        <f t="shared" si="137"/>
        <v/>
      </c>
      <c r="AQ141" s="11"/>
      <c r="AR141" s="10">
        <f t="shared" si="138"/>
        <v>0</v>
      </c>
      <c r="AS141" s="10">
        <f t="shared" si="139"/>
        <v>0</v>
      </c>
      <c r="AT141" s="95">
        <f t="shared" si="140"/>
        <v>0</v>
      </c>
      <c r="AU141" s="95">
        <f t="shared" si="141"/>
        <v>0</v>
      </c>
      <c r="AV141" s="95">
        <f t="shared" si="142"/>
        <v>0</v>
      </c>
      <c r="AW141" s="103">
        <f t="shared" si="143"/>
        <v>0</v>
      </c>
      <c r="BA141" s="27"/>
      <c r="BB141" s="27"/>
      <c r="BC141" s="27"/>
      <c r="BD141" s="27"/>
      <c r="BE141" s="27"/>
      <c r="BF141" s="27"/>
      <c r="BG141" s="10">
        <f t="shared" si="144"/>
        <v>0</v>
      </c>
      <c r="BH141" s="10" t="str">
        <f t="shared" si="145"/>
        <v/>
      </c>
      <c r="BI141" s="10">
        <f t="shared" si="146"/>
        <v>0</v>
      </c>
      <c r="BJ141" s="95">
        <f t="shared" si="147"/>
        <v>0</v>
      </c>
      <c r="BK141" s="95">
        <f t="shared" si="148"/>
        <v>0</v>
      </c>
      <c r="BL141" s="57" t="str">
        <f t="shared" si="149"/>
        <v/>
      </c>
    </row>
    <row r="142" spans="1:64" hidden="1" thickTop="1" x14ac:dyDescent="0.2">
      <c r="A142" s="52"/>
      <c r="B142" s="102"/>
      <c r="D142" s="78"/>
      <c r="E142" s="47" t="s">
        <v>32</v>
      </c>
      <c r="F142" s="35" t="str">
        <f t="shared" si="120"/>
        <v/>
      </c>
      <c r="G142" s="56"/>
      <c r="H142" s="27"/>
      <c r="I142" s="27"/>
      <c r="J142" s="7" t="str">
        <f t="shared" si="121"/>
        <v/>
      </c>
      <c r="K142" s="35" t="str">
        <f t="shared" si="122"/>
        <v/>
      </c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10">
        <f t="shared" si="123"/>
        <v>0</v>
      </c>
      <c r="W142" s="35" t="str">
        <f t="shared" si="124"/>
        <v/>
      </c>
      <c r="X142" s="10">
        <f t="shared" si="125"/>
        <v>0</v>
      </c>
      <c r="Y142" s="10" t="e">
        <f t="shared" si="126"/>
        <v>#VALUE!</v>
      </c>
      <c r="Z142" s="104" t="e">
        <f t="shared" si="127"/>
        <v>#VALUE!</v>
      </c>
      <c r="AA142" s="34" t="e">
        <f t="shared" si="128"/>
        <v>#DIV/0!</v>
      </c>
      <c r="AB142" s="34" t="e">
        <f t="shared" si="129"/>
        <v>#VALUE!</v>
      </c>
      <c r="AC142" s="27"/>
      <c r="AD142" s="27"/>
      <c r="AE142" s="27"/>
      <c r="AF142" s="27"/>
      <c r="AG142" s="27"/>
      <c r="AH142" s="27"/>
      <c r="AI142" s="10">
        <f t="shared" si="130"/>
        <v>0</v>
      </c>
      <c r="AJ142" s="10" t="str">
        <f t="shared" si="131"/>
        <v/>
      </c>
      <c r="AK142" s="10">
        <f t="shared" si="132"/>
        <v>0</v>
      </c>
      <c r="AL142" s="10" t="str">
        <f t="shared" si="133"/>
        <v/>
      </c>
      <c r="AM142" s="10">
        <f t="shared" si="134"/>
        <v>0</v>
      </c>
      <c r="AN142" s="10">
        <f t="shared" si="135"/>
        <v>0</v>
      </c>
      <c r="AO142" s="10" t="str">
        <f t="shared" si="136"/>
        <v/>
      </c>
      <c r="AP142" s="57" t="str">
        <f t="shared" si="137"/>
        <v/>
      </c>
      <c r="AQ142" s="11"/>
      <c r="AR142" s="10">
        <f t="shared" si="138"/>
        <v>0</v>
      </c>
      <c r="AS142" s="10">
        <f t="shared" si="139"/>
        <v>0</v>
      </c>
      <c r="AT142" s="95">
        <f t="shared" si="140"/>
        <v>0</v>
      </c>
      <c r="AU142" s="95">
        <f t="shared" si="141"/>
        <v>0</v>
      </c>
      <c r="AV142" s="95">
        <f t="shared" si="142"/>
        <v>0</v>
      </c>
      <c r="AW142" s="103">
        <f t="shared" si="143"/>
        <v>0</v>
      </c>
      <c r="BA142" s="27"/>
      <c r="BB142" s="27"/>
      <c r="BC142" s="27"/>
      <c r="BD142" s="27"/>
      <c r="BE142" s="27"/>
      <c r="BF142" s="27"/>
      <c r="BG142" s="10">
        <f t="shared" si="144"/>
        <v>0</v>
      </c>
      <c r="BH142" s="10" t="str">
        <f t="shared" si="145"/>
        <v/>
      </c>
      <c r="BI142" s="10">
        <f t="shared" si="146"/>
        <v>0</v>
      </c>
      <c r="BJ142" s="95">
        <f t="shared" si="147"/>
        <v>0</v>
      </c>
      <c r="BK142" s="95">
        <f t="shared" si="148"/>
        <v>0</v>
      </c>
      <c r="BL142" s="57" t="str">
        <f t="shared" si="149"/>
        <v/>
      </c>
    </row>
    <row r="143" spans="1:64" hidden="1" thickTop="1" x14ac:dyDescent="0.2">
      <c r="A143" s="52"/>
      <c r="B143" s="102"/>
      <c r="D143" s="78"/>
      <c r="E143" s="47" t="s">
        <v>32</v>
      </c>
      <c r="F143" s="35" t="str">
        <f t="shared" si="120"/>
        <v/>
      </c>
      <c r="G143" s="56"/>
      <c r="H143" s="27"/>
      <c r="I143" s="27"/>
      <c r="J143" s="7" t="str">
        <f t="shared" si="121"/>
        <v/>
      </c>
      <c r="K143" s="35" t="str">
        <f t="shared" si="122"/>
        <v/>
      </c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10">
        <f t="shared" si="123"/>
        <v>0</v>
      </c>
      <c r="W143" s="35" t="str">
        <f t="shared" si="124"/>
        <v/>
      </c>
      <c r="X143" s="10">
        <f t="shared" si="125"/>
        <v>0</v>
      </c>
      <c r="Y143" s="10" t="e">
        <f t="shared" si="126"/>
        <v>#VALUE!</v>
      </c>
      <c r="Z143" s="104" t="e">
        <f t="shared" si="127"/>
        <v>#VALUE!</v>
      </c>
      <c r="AA143" s="34" t="e">
        <f t="shared" si="128"/>
        <v>#DIV/0!</v>
      </c>
      <c r="AB143" s="34" t="e">
        <f t="shared" si="129"/>
        <v>#VALUE!</v>
      </c>
      <c r="AC143" s="27"/>
      <c r="AD143" s="27"/>
      <c r="AE143" s="27"/>
      <c r="AF143" s="27"/>
      <c r="AG143" s="27"/>
      <c r="AH143" s="27"/>
      <c r="AI143" s="10">
        <f t="shared" si="130"/>
        <v>0</v>
      </c>
      <c r="AJ143" s="10" t="str">
        <f t="shared" si="131"/>
        <v/>
      </c>
      <c r="AK143" s="10">
        <f t="shared" si="132"/>
        <v>0</v>
      </c>
      <c r="AL143" s="10" t="str">
        <f t="shared" si="133"/>
        <v/>
      </c>
      <c r="AM143" s="10">
        <f t="shared" si="134"/>
        <v>0</v>
      </c>
      <c r="AN143" s="10">
        <f t="shared" si="135"/>
        <v>0</v>
      </c>
      <c r="AO143" s="10" t="str">
        <f t="shared" si="136"/>
        <v/>
      </c>
      <c r="AP143" s="57" t="str">
        <f t="shared" si="137"/>
        <v/>
      </c>
      <c r="AQ143" s="11"/>
      <c r="AR143" s="10">
        <f t="shared" si="138"/>
        <v>0</v>
      </c>
      <c r="AS143" s="10">
        <f t="shared" si="139"/>
        <v>0</v>
      </c>
      <c r="AT143" s="95">
        <f t="shared" si="140"/>
        <v>0</v>
      </c>
      <c r="AU143" s="95">
        <f t="shared" si="141"/>
        <v>0</v>
      </c>
      <c r="AV143" s="95">
        <f t="shared" si="142"/>
        <v>0</v>
      </c>
      <c r="AW143" s="103">
        <f t="shared" si="143"/>
        <v>0</v>
      </c>
      <c r="BA143" s="27"/>
      <c r="BB143" s="27"/>
      <c r="BC143" s="27"/>
      <c r="BD143" s="27"/>
      <c r="BE143" s="27"/>
      <c r="BF143" s="27"/>
      <c r="BG143" s="10">
        <f t="shared" si="144"/>
        <v>0</v>
      </c>
      <c r="BH143" s="10" t="str">
        <f t="shared" si="145"/>
        <v/>
      </c>
      <c r="BI143" s="10">
        <f t="shared" si="146"/>
        <v>0</v>
      </c>
      <c r="BJ143" s="95">
        <f t="shared" si="147"/>
        <v>0</v>
      </c>
      <c r="BK143" s="95">
        <f t="shared" si="148"/>
        <v>0</v>
      </c>
      <c r="BL143" s="57" t="str">
        <f t="shared" si="149"/>
        <v/>
      </c>
    </row>
    <row r="144" spans="1:64" hidden="1" thickTop="1" x14ac:dyDescent="0.2">
      <c r="A144" s="52"/>
      <c r="B144" s="102"/>
      <c r="D144" s="78"/>
      <c r="E144" s="47" t="s">
        <v>32</v>
      </c>
      <c r="F144" s="35" t="str">
        <f t="shared" ref="F144:F166" si="150">IF($G144&lt;&gt;"",ROW()-15,"")</f>
        <v/>
      </c>
      <c r="G144" s="56"/>
      <c r="H144" s="27"/>
      <c r="I144" s="27"/>
      <c r="J144" s="7" t="str">
        <f t="shared" ref="J144:J166" si="151">IF($I144&lt;&gt;"",($H$5/100)*($H$4-$I144),"")</f>
        <v/>
      </c>
      <c r="K144" s="35" t="str">
        <f t="shared" ref="K144:K166" si="152">IF($I144="","",IF($J144&gt;$H$6,$H$6,TRUNC(($H$5/100)*($H$4-$I144),0)))</f>
        <v/>
      </c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10">
        <f t="shared" ref="V144:V166" si="153">IF(L144&lt;&gt;"",COUNTA(L144:U144),0)</f>
        <v>0</v>
      </c>
      <c r="W144" s="35" t="str">
        <f t="shared" ref="W144:W166" si="154">IF($L144="","",MAX($L144:$U144))</f>
        <v/>
      </c>
      <c r="X144" s="10">
        <f t="shared" ref="X144:X166" si="155">IF($V144&lt;&gt;"",SUM(L144:U144),0)</f>
        <v>0</v>
      </c>
      <c r="Y144" s="10" t="e">
        <f t="shared" ref="Y144:Y166" si="156">IF($V144&lt;&gt;"",($V144*$K144),0)</f>
        <v>#VALUE!</v>
      </c>
      <c r="Z144" s="104" t="e">
        <f t="shared" ref="Z144:Z166" si="157">IF($V144&lt;&gt;"",SUM($X144+$Y144),0)</f>
        <v>#VALUE!</v>
      </c>
      <c r="AA144" s="34" t="e">
        <f t="shared" ref="AA144:AA166" si="158">IF($V144&lt;&gt;"",SUM($X144/$V144),0)</f>
        <v>#DIV/0!</v>
      </c>
      <c r="AB144" s="34" t="e">
        <f t="shared" ref="AB144:AB166" si="159">IF($V144&lt;&gt;"",SUM($Z144/$V144),0)</f>
        <v>#VALUE!</v>
      </c>
      <c r="AC144" s="27"/>
      <c r="AD144" s="27"/>
      <c r="AE144" s="27"/>
      <c r="AF144" s="27"/>
      <c r="AG144" s="27"/>
      <c r="AH144" s="27"/>
      <c r="AI144" s="10">
        <f t="shared" ref="AI144:AI166" si="160">IF(AC144&lt;&gt;"",COUNTA(AC144:AH144),0)</f>
        <v>0</v>
      </c>
      <c r="AJ144" s="10" t="str">
        <f t="shared" ref="AJ144:AJ166" si="161">IF($AC144&lt;&gt;"",($AI144*$K144),"")</f>
        <v/>
      </c>
      <c r="AK144" s="10">
        <f t="shared" ref="AK144:AK166" si="162">MAX($L144:$U144,$AC144:$AH144)</f>
        <v>0</v>
      </c>
      <c r="AL144" s="10" t="str">
        <f t="shared" ref="AL144:AL166" si="163">IF($AC144&lt;&gt;"",SUM(AC144:AH144),"")</f>
        <v/>
      </c>
      <c r="AM144" s="10">
        <f t="shared" ref="AM144:AM166" si="164">IF($AC144&lt;&gt;"",SUM($AJ144+$AL144),0)</f>
        <v>0</v>
      </c>
      <c r="AN144" s="10">
        <f t="shared" ref="AN144:AN166" si="165">IF($G144&lt;&gt;"",SUM($Z144+$AM144),0)</f>
        <v>0</v>
      </c>
      <c r="AO144" s="10" t="str">
        <f t="shared" ref="AO144:AO166" si="166">IF($AC144&lt;&gt;"",SUM($V144+$AI144),"")</f>
        <v/>
      </c>
      <c r="AP144" s="57" t="str">
        <f t="shared" ref="AP144:AP166" si="167">IF($AC144&lt;&gt;"",SUM($AN144/$AO144),"")</f>
        <v/>
      </c>
      <c r="AQ144" s="11"/>
      <c r="AR144" s="10">
        <f t="shared" ref="AR144:AR166" si="168">$V144</f>
        <v>0</v>
      </c>
      <c r="AS144" s="10">
        <f t="shared" ref="AS144:AS166" si="169">$X144</f>
        <v>0</v>
      </c>
      <c r="AT144" s="95">
        <f t="shared" ref="AT144:AT166" si="170">IF($E144="þ",$AI144+$BG144,0)</f>
        <v>0</v>
      </c>
      <c r="AU144" s="95">
        <f t="shared" ref="AU144:AU166" si="171">IF($E144="þ",SUM($AC144:$AH144)+SUM($BA144:$BF144),0)</f>
        <v>0</v>
      </c>
      <c r="AV144" s="95">
        <f t="shared" ref="AV144:AV166" si="172">$AR144+$AT144</f>
        <v>0</v>
      </c>
      <c r="AW144" s="103">
        <f t="shared" ref="AW144:AW166" si="173">$AS144+$AU144</f>
        <v>0</v>
      </c>
      <c r="BA144" s="27"/>
      <c r="BB144" s="27"/>
      <c r="BC144" s="27"/>
      <c r="BD144" s="27"/>
      <c r="BE144" s="27"/>
      <c r="BF144" s="27"/>
      <c r="BG144" s="10">
        <f t="shared" ref="BG144:BG166" si="174">IF(BA144&lt;&gt;"",COUNTA(BA144:BF144),0)</f>
        <v>0</v>
      </c>
      <c r="BH144" s="10" t="str">
        <f t="shared" ref="BH144:BH166" si="175">IF($BA144&lt;&gt;"",($BG144*$K144),"")</f>
        <v/>
      </c>
      <c r="BI144" s="10">
        <f t="shared" ref="BI144:BI166" si="176">MAX($BA144:$BF144)</f>
        <v>0</v>
      </c>
      <c r="BJ144" s="95">
        <f t="shared" ref="BJ144:BJ166" si="177">IF($BA144&lt;&gt;"",SUM(BA144:BF144),0)</f>
        <v>0</v>
      </c>
      <c r="BK144" s="95">
        <f t="shared" ref="BK144:BK166" si="178">IF($BA144&lt;&gt;"",SUM($BH144+$BJ144),0)</f>
        <v>0</v>
      </c>
      <c r="BL144" s="57" t="str">
        <f t="shared" ref="BL144:BL166" si="179">IF($BA144&lt;&gt;"",SUM($BK144/$BG144),"")</f>
        <v/>
      </c>
    </row>
    <row r="145" spans="1:64" hidden="1" thickTop="1" x14ac:dyDescent="0.2">
      <c r="A145" s="52"/>
      <c r="B145" s="102"/>
      <c r="D145" s="78"/>
      <c r="E145" s="47" t="s">
        <v>32</v>
      </c>
      <c r="F145" s="35" t="str">
        <f t="shared" si="150"/>
        <v/>
      </c>
      <c r="G145" s="56"/>
      <c r="H145" s="27"/>
      <c r="I145" s="27"/>
      <c r="J145" s="7" t="str">
        <f t="shared" si="151"/>
        <v/>
      </c>
      <c r="K145" s="35" t="str">
        <f t="shared" si="152"/>
        <v/>
      </c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10">
        <f t="shared" si="153"/>
        <v>0</v>
      </c>
      <c r="W145" s="35" t="str">
        <f t="shared" si="154"/>
        <v/>
      </c>
      <c r="X145" s="10">
        <f t="shared" si="155"/>
        <v>0</v>
      </c>
      <c r="Y145" s="10" t="e">
        <f t="shared" si="156"/>
        <v>#VALUE!</v>
      </c>
      <c r="Z145" s="104" t="e">
        <f t="shared" si="157"/>
        <v>#VALUE!</v>
      </c>
      <c r="AA145" s="34" t="e">
        <f t="shared" si="158"/>
        <v>#DIV/0!</v>
      </c>
      <c r="AB145" s="34" t="e">
        <f t="shared" si="159"/>
        <v>#VALUE!</v>
      </c>
      <c r="AC145" s="27"/>
      <c r="AD145" s="27"/>
      <c r="AE145" s="27"/>
      <c r="AF145" s="27"/>
      <c r="AG145" s="27"/>
      <c r="AH145" s="27"/>
      <c r="AI145" s="10">
        <f t="shared" si="160"/>
        <v>0</v>
      </c>
      <c r="AJ145" s="10" t="str">
        <f t="shared" si="161"/>
        <v/>
      </c>
      <c r="AK145" s="10">
        <f t="shared" si="162"/>
        <v>0</v>
      </c>
      <c r="AL145" s="10" t="str">
        <f t="shared" si="163"/>
        <v/>
      </c>
      <c r="AM145" s="10">
        <f t="shared" si="164"/>
        <v>0</v>
      </c>
      <c r="AN145" s="10">
        <f t="shared" si="165"/>
        <v>0</v>
      </c>
      <c r="AO145" s="10" t="str">
        <f t="shared" si="166"/>
        <v/>
      </c>
      <c r="AP145" s="57" t="str">
        <f t="shared" si="167"/>
        <v/>
      </c>
      <c r="AQ145" s="11"/>
      <c r="AR145" s="10">
        <f t="shared" si="168"/>
        <v>0</v>
      </c>
      <c r="AS145" s="10">
        <f t="shared" si="169"/>
        <v>0</v>
      </c>
      <c r="AT145" s="95">
        <f t="shared" si="170"/>
        <v>0</v>
      </c>
      <c r="AU145" s="95">
        <f t="shared" si="171"/>
        <v>0</v>
      </c>
      <c r="AV145" s="95">
        <f t="shared" si="172"/>
        <v>0</v>
      </c>
      <c r="AW145" s="103">
        <f t="shared" si="173"/>
        <v>0</v>
      </c>
      <c r="BA145" s="27"/>
      <c r="BB145" s="27"/>
      <c r="BC145" s="27"/>
      <c r="BD145" s="27"/>
      <c r="BE145" s="27"/>
      <c r="BF145" s="27"/>
      <c r="BG145" s="10">
        <f t="shared" si="174"/>
        <v>0</v>
      </c>
      <c r="BH145" s="10" t="str">
        <f t="shared" si="175"/>
        <v/>
      </c>
      <c r="BI145" s="10">
        <f t="shared" si="176"/>
        <v>0</v>
      </c>
      <c r="BJ145" s="95">
        <f t="shared" si="177"/>
        <v>0</v>
      </c>
      <c r="BK145" s="95">
        <f t="shared" si="178"/>
        <v>0</v>
      </c>
      <c r="BL145" s="57" t="str">
        <f t="shared" si="179"/>
        <v/>
      </c>
    </row>
    <row r="146" spans="1:64" hidden="1" thickTop="1" x14ac:dyDescent="0.2">
      <c r="A146" s="52"/>
      <c r="B146" s="102"/>
      <c r="D146" s="78"/>
      <c r="E146" s="47" t="s">
        <v>32</v>
      </c>
      <c r="F146" s="35" t="str">
        <f t="shared" si="150"/>
        <v/>
      </c>
      <c r="G146" s="56"/>
      <c r="H146" s="27"/>
      <c r="I146" s="27"/>
      <c r="J146" s="7" t="str">
        <f t="shared" si="151"/>
        <v/>
      </c>
      <c r="K146" s="35" t="str">
        <f t="shared" si="152"/>
        <v/>
      </c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10">
        <f t="shared" si="153"/>
        <v>0</v>
      </c>
      <c r="W146" s="35" t="str">
        <f t="shared" si="154"/>
        <v/>
      </c>
      <c r="X146" s="10">
        <f t="shared" si="155"/>
        <v>0</v>
      </c>
      <c r="Y146" s="10" t="e">
        <f t="shared" si="156"/>
        <v>#VALUE!</v>
      </c>
      <c r="Z146" s="104" t="e">
        <f t="shared" si="157"/>
        <v>#VALUE!</v>
      </c>
      <c r="AA146" s="34" t="e">
        <f t="shared" si="158"/>
        <v>#DIV/0!</v>
      </c>
      <c r="AB146" s="34" t="e">
        <f t="shared" si="159"/>
        <v>#VALUE!</v>
      </c>
      <c r="AC146" s="27"/>
      <c r="AD146" s="27"/>
      <c r="AE146" s="27"/>
      <c r="AF146" s="27"/>
      <c r="AG146" s="27"/>
      <c r="AH146" s="27"/>
      <c r="AI146" s="10">
        <f t="shared" si="160"/>
        <v>0</v>
      </c>
      <c r="AJ146" s="10" t="str">
        <f t="shared" si="161"/>
        <v/>
      </c>
      <c r="AK146" s="10">
        <f t="shared" si="162"/>
        <v>0</v>
      </c>
      <c r="AL146" s="10" t="str">
        <f t="shared" si="163"/>
        <v/>
      </c>
      <c r="AM146" s="10">
        <f t="shared" si="164"/>
        <v>0</v>
      </c>
      <c r="AN146" s="10">
        <f t="shared" si="165"/>
        <v>0</v>
      </c>
      <c r="AO146" s="10" t="str">
        <f t="shared" si="166"/>
        <v/>
      </c>
      <c r="AP146" s="57" t="str">
        <f t="shared" si="167"/>
        <v/>
      </c>
      <c r="AQ146" s="11"/>
      <c r="AR146" s="10">
        <f t="shared" si="168"/>
        <v>0</v>
      </c>
      <c r="AS146" s="10">
        <f t="shared" si="169"/>
        <v>0</v>
      </c>
      <c r="AT146" s="95">
        <f t="shared" si="170"/>
        <v>0</v>
      </c>
      <c r="AU146" s="95">
        <f t="shared" si="171"/>
        <v>0</v>
      </c>
      <c r="AV146" s="95">
        <f t="shared" si="172"/>
        <v>0</v>
      </c>
      <c r="AW146" s="103">
        <f t="shared" si="173"/>
        <v>0</v>
      </c>
      <c r="BA146" s="27"/>
      <c r="BB146" s="27"/>
      <c r="BC146" s="27"/>
      <c r="BD146" s="27"/>
      <c r="BE146" s="27"/>
      <c r="BF146" s="27"/>
      <c r="BG146" s="10">
        <f t="shared" si="174"/>
        <v>0</v>
      </c>
      <c r="BH146" s="10" t="str">
        <f t="shared" si="175"/>
        <v/>
      </c>
      <c r="BI146" s="10">
        <f t="shared" si="176"/>
        <v>0</v>
      </c>
      <c r="BJ146" s="95">
        <f t="shared" si="177"/>
        <v>0</v>
      </c>
      <c r="BK146" s="95">
        <f t="shared" si="178"/>
        <v>0</v>
      </c>
      <c r="BL146" s="57" t="str">
        <f t="shared" si="179"/>
        <v/>
      </c>
    </row>
    <row r="147" spans="1:64" hidden="1" thickTop="1" x14ac:dyDescent="0.2">
      <c r="A147" s="52"/>
      <c r="B147" s="102"/>
      <c r="D147" s="78"/>
      <c r="E147" s="47" t="s">
        <v>32</v>
      </c>
      <c r="F147" s="35" t="str">
        <f t="shared" si="150"/>
        <v/>
      </c>
      <c r="G147" s="56"/>
      <c r="H147" s="27"/>
      <c r="I147" s="27"/>
      <c r="J147" s="7" t="str">
        <f t="shared" si="151"/>
        <v/>
      </c>
      <c r="K147" s="35" t="str">
        <f t="shared" si="152"/>
        <v/>
      </c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10">
        <f t="shared" si="153"/>
        <v>0</v>
      </c>
      <c r="W147" s="35" t="str">
        <f t="shared" si="154"/>
        <v/>
      </c>
      <c r="X147" s="10">
        <f t="shared" si="155"/>
        <v>0</v>
      </c>
      <c r="Y147" s="10" t="e">
        <f t="shared" si="156"/>
        <v>#VALUE!</v>
      </c>
      <c r="Z147" s="104" t="e">
        <f t="shared" si="157"/>
        <v>#VALUE!</v>
      </c>
      <c r="AA147" s="34" t="e">
        <f t="shared" si="158"/>
        <v>#DIV/0!</v>
      </c>
      <c r="AB147" s="34" t="e">
        <f t="shared" si="159"/>
        <v>#VALUE!</v>
      </c>
      <c r="AC147" s="27"/>
      <c r="AD147" s="27"/>
      <c r="AE147" s="27"/>
      <c r="AF147" s="27"/>
      <c r="AG147" s="27"/>
      <c r="AH147" s="27"/>
      <c r="AI147" s="10">
        <f t="shared" si="160"/>
        <v>0</v>
      </c>
      <c r="AJ147" s="10" t="str">
        <f t="shared" si="161"/>
        <v/>
      </c>
      <c r="AK147" s="10">
        <f t="shared" si="162"/>
        <v>0</v>
      </c>
      <c r="AL147" s="10" t="str">
        <f t="shared" si="163"/>
        <v/>
      </c>
      <c r="AM147" s="10">
        <f t="shared" si="164"/>
        <v>0</v>
      </c>
      <c r="AN147" s="10">
        <f t="shared" si="165"/>
        <v>0</v>
      </c>
      <c r="AO147" s="10" t="str">
        <f t="shared" si="166"/>
        <v/>
      </c>
      <c r="AP147" s="57" t="str">
        <f t="shared" si="167"/>
        <v/>
      </c>
      <c r="AQ147" s="11"/>
      <c r="AR147" s="10">
        <f t="shared" si="168"/>
        <v>0</v>
      </c>
      <c r="AS147" s="10">
        <f t="shared" si="169"/>
        <v>0</v>
      </c>
      <c r="AT147" s="95">
        <f t="shared" si="170"/>
        <v>0</v>
      </c>
      <c r="AU147" s="95">
        <f t="shared" si="171"/>
        <v>0</v>
      </c>
      <c r="AV147" s="95">
        <f t="shared" si="172"/>
        <v>0</v>
      </c>
      <c r="AW147" s="103">
        <f t="shared" si="173"/>
        <v>0</v>
      </c>
      <c r="BA147" s="27"/>
      <c r="BB147" s="27"/>
      <c r="BC147" s="27"/>
      <c r="BD147" s="27"/>
      <c r="BE147" s="27"/>
      <c r="BF147" s="27"/>
      <c r="BG147" s="10">
        <f t="shared" si="174"/>
        <v>0</v>
      </c>
      <c r="BH147" s="10" t="str">
        <f t="shared" si="175"/>
        <v/>
      </c>
      <c r="BI147" s="10">
        <f t="shared" si="176"/>
        <v>0</v>
      </c>
      <c r="BJ147" s="95">
        <f t="shared" si="177"/>
        <v>0</v>
      </c>
      <c r="BK147" s="95">
        <f t="shared" si="178"/>
        <v>0</v>
      </c>
      <c r="BL147" s="57" t="str">
        <f t="shared" si="179"/>
        <v/>
      </c>
    </row>
    <row r="148" spans="1:64" hidden="1" thickTop="1" x14ac:dyDescent="0.2">
      <c r="A148" s="52"/>
      <c r="B148" s="102"/>
      <c r="D148" s="78"/>
      <c r="E148" s="47" t="s">
        <v>32</v>
      </c>
      <c r="F148" s="35" t="str">
        <f t="shared" si="150"/>
        <v/>
      </c>
      <c r="G148" s="56"/>
      <c r="H148" s="27"/>
      <c r="I148" s="27"/>
      <c r="J148" s="7" t="str">
        <f t="shared" si="151"/>
        <v/>
      </c>
      <c r="K148" s="35" t="str">
        <f t="shared" si="152"/>
        <v/>
      </c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10">
        <f t="shared" si="153"/>
        <v>0</v>
      </c>
      <c r="W148" s="35" t="str">
        <f t="shared" si="154"/>
        <v/>
      </c>
      <c r="X148" s="10">
        <f t="shared" si="155"/>
        <v>0</v>
      </c>
      <c r="Y148" s="10" t="e">
        <f t="shared" si="156"/>
        <v>#VALUE!</v>
      </c>
      <c r="Z148" s="104" t="e">
        <f t="shared" si="157"/>
        <v>#VALUE!</v>
      </c>
      <c r="AA148" s="34" t="e">
        <f t="shared" si="158"/>
        <v>#DIV/0!</v>
      </c>
      <c r="AB148" s="34" t="e">
        <f t="shared" si="159"/>
        <v>#VALUE!</v>
      </c>
      <c r="AC148" s="27"/>
      <c r="AD148" s="27"/>
      <c r="AE148" s="27"/>
      <c r="AF148" s="27"/>
      <c r="AG148" s="27"/>
      <c r="AH148" s="27"/>
      <c r="AI148" s="10">
        <f t="shared" si="160"/>
        <v>0</v>
      </c>
      <c r="AJ148" s="10" t="str">
        <f t="shared" si="161"/>
        <v/>
      </c>
      <c r="AK148" s="10">
        <f t="shared" si="162"/>
        <v>0</v>
      </c>
      <c r="AL148" s="10" t="str">
        <f t="shared" si="163"/>
        <v/>
      </c>
      <c r="AM148" s="10">
        <f t="shared" si="164"/>
        <v>0</v>
      </c>
      <c r="AN148" s="10">
        <f t="shared" si="165"/>
        <v>0</v>
      </c>
      <c r="AO148" s="10" t="str">
        <f t="shared" si="166"/>
        <v/>
      </c>
      <c r="AP148" s="57" t="str">
        <f t="shared" si="167"/>
        <v/>
      </c>
      <c r="AQ148" s="11"/>
      <c r="AR148" s="10">
        <f t="shared" si="168"/>
        <v>0</v>
      </c>
      <c r="AS148" s="10">
        <f t="shared" si="169"/>
        <v>0</v>
      </c>
      <c r="AT148" s="95">
        <f t="shared" si="170"/>
        <v>0</v>
      </c>
      <c r="AU148" s="95">
        <f t="shared" si="171"/>
        <v>0</v>
      </c>
      <c r="AV148" s="95">
        <f t="shared" si="172"/>
        <v>0</v>
      </c>
      <c r="AW148" s="103">
        <f t="shared" si="173"/>
        <v>0</v>
      </c>
      <c r="BA148" s="27"/>
      <c r="BB148" s="27"/>
      <c r="BC148" s="27"/>
      <c r="BD148" s="27"/>
      <c r="BE148" s="27"/>
      <c r="BF148" s="27"/>
      <c r="BG148" s="10">
        <f t="shared" si="174"/>
        <v>0</v>
      </c>
      <c r="BH148" s="10" t="str">
        <f t="shared" si="175"/>
        <v/>
      </c>
      <c r="BI148" s="10">
        <f t="shared" si="176"/>
        <v>0</v>
      </c>
      <c r="BJ148" s="95">
        <f t="shared" si="177"/>
        <v>0</v>
      </c>
      <c r="BK148" s="95">
        <f t="shared" si="178"/>
        <v>0</v>
      </c>
      <c r="BL148" s="57" t="str">
        <f t="shared" si="179"/>
        <v/>
      </c>
    </row>
    <row r="149" spans="1:64" hidden="1" thickTop="1" x14ac:dyDescent="0.2">
      <c r="A149" s="52"/>
      <c r="B149" s="102"/>
      <c r="D149" s="78"/>
      <c r="E149" s="47" t="s">
        <v>32</v>
      </c>
      <c r="F149" s="35" t="str">
        <f t="shared" si="150"/>
        <v/>
      </c>
      <c r="G149" s="56"/>
      <c r="H149" s="27"/>
      <c r="I149" s="27"/>
      <c r="J149" s="7" t="str">
        <f t="shared" si="151"/>
        <v/>
      </c>
      <c r="K149" s="35" t="str">
        <f t="shared" si="152"/>
        <v/>
      </c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10">
        <f t="shared" si="153"/>
        <v>0</v>
      </c>
      <c r="W149" s="35" t="str">
        <f t="shared" si="154"/>
        <v/>
      </c>
      <c r="X149" s="10">
        <f t="shared" si="155"/>
        <v>0</v>
      </c>
      <c r="Y149" s="10" t="e">
        <f t="shared" si="156"/>
        <v>#VALUE!</v>
      </c>
      <c r="Z149" s="104" t="e">
        <f t="shared" si="157"/>
        <v>#VALUE!</v>
      </c>
      <c r="AA149" s="34" t="e">
        <f t="shared" si="158"/>
        <v>#DIV/0!</v>
      </c>
      <c r="AB149" s="34" t="e">
        <f t="shared" si="159"/>
        <v>#VALUE!</v>
      </c>
      <c r="AC149" s="27"/>
      <c r="AD149" s="27"/>
      <c r="AE149" s="27"/>
      <c r="AF149" s="27"/>
      <c r="AG149" s="27"/>
      <c r="AH149" s="27"/>
      <c r="AI149" s="10">
        <f t="shared" si="160"/>
        <v>0</v>
      </c>
      <c r="AJ149" s="10" t="str">
        <f t="shared" si="161"/>
        <v/>
      </c>
      <c r="AK149" s="10">
        <f t="shared" si="162"/>
        <v>0</v>
      </c>
      <c r="AL149" s="10" t="str">
        <f t="shared" si="163"/>
        <v/>
      </c>
      <c r="AM149" s="10">
        <f t="shared" si="164"/>
        <v>0</v>
      </c>
      <c r="AN149" s="10">
        <f t="shared" si="165"/>
        <v>0</v>
      </c>
      <c r="AO149" s="10" t="str">
        <f t="shared" si="166"/>
        <v/>
      </c>
      <c r="AP149" s="57" t="str">
        <f t="shared" si="167"/>
        <v/>
      </c>
      <c r="AQ149" s="11"/>
      <c r="AR149" s="10">
        <f t="shared" si="168"/>
        <v>0</v>
      </c>
      <c r="AS149" s="10">
        <f t="shared" si="169"/>
        <v>0</v>
      </c>
      <c r="AT149" s="95">
        <f t="shared" si="170"/>
        <v>0</v>
      </c>
      <c r="AU149" s="95">
        <f t="shared" si="171"/>
        <v>0</v>
      </c>
      <c r="AV149" s="95">
        <f t="shared" si="172"/>
        <v>0</v>
      </c>
      <c r="AW149" s="103">
        <f t="shared" si="173"/>
        <v>0</v>
      </c>
      <c r="BA149" s="27"/>
      <c r="BB149" s="27"/>
      <c r="BC149" s="27"/>
      <c r="BD149" s="27"/>
      <c r="BE149" s="27"/>
      <c r="BF149" s="27"/>
      <c r="BG149" s="10">
        <f t="shared" si="174"/>
        <v>0</v>
      </c>
      <c r="BH149" s="10" t="str">
        <f t="shared" si="175"/>
        <v/>
      </c>
      <c r="BI149" s="10">
        <f t="shared" si="176"/>
        <v>0</v>
      </c>
      <c r="BJ149" s="95">
        <f t="shared" si="177"/>
        <v>0</v>
      </c>
      <c r="BK149" s="95">
        <f t="shared" si="178"/>
        <v>0</v>
      </c>
      <c r="BL149" s="57" t="str">
        <f t="shared" si="179"/>
        <v/>
      </c>
    </row>
    <row r="150" spans="1:64" hidden="1" thickTop="1" x14ac:dyDescent="0.2">
      <c r="A150" s="52"/>
      <c r="B150" s="102"/>
      <c r="D150" s="78"/>
      <c r="E150" s="47" t="s">
        <v>32</v>
      </c>
      <c r="F150" s="35" t="str">
        <f t="shared" si="150"/>
        <v/>
      </c>
      <c r="G150" s="56"/>
      <c r="H150" s="27"/>
      <c r="I150" s="27"/>
      <c r="J150" s="7" t="str">
        <f t="shared" si="151"/>
        <v/>
      </c>
      <c r="K150" s="35" t="str">
        <f t="shared" si="152"/>
        <v/>
      </c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10">
        <f t="shared" si="153"/>
        <v>0</v>
      </c>
      <c r="W150" s="35" t="str">
        <f t="shared" si="154"/>
        <v/>
      </c>
      <c r="X150" s="10">
        <f t="shared" si="155"/>
        <v>0</v>
      </c>
      <c r="Y150" s="10" t="e">
        <f t="shared" si="156"/>
        <v>#VALUE!</v>
      </c>
      <c r="Z150" s="104" t="e">
        <f t="shared" si="157"/>
        <v>#VALUE!</v>
      </c>
      <c r="AA150" s="34" t="e">
        <f t="shared" si="158"/>
        <v>#DIV/0!</v>
      </c>
      <c r="AB150" s="34" t="e">
        <f t="shared" si="159"/>
        <v>#VALUE!</v>
      </c>
      <c r="AC150" s="27"/>
      <c r="AD150" s="27"/>
      <c r="AE150" s="27"/>
      <c r="AF150" s="27"/>
      <c r="AG150" s="27"/>
      <c r="AH150" s="27"/>
      <c r="AI150" s="10">
        <f t="shared" si="160"/>
        <v>0</v>
      </c>
      <c r="AJ150" s="10" t="str">
        <f t="shared" si="161"/>
        <v/>
      </c>
      <c r="AK150" s="10">
        <f t="shared" si="162"/>
        <v>0</v>
      </c>
      <c r="AL150" s="10" t="str">
        <f t="shared" si="163"/>
        <v/>
      </c>
      <c r="AM150" s="10">
        <f t="shared" si="164"/>
        <v>0</v>
      </c>
      <c r="AN150" s="10">
        <f t="shared" si="165"/>
        <v>0</v>
      </c>
      <c r="AO150" s="10" t="str">
        <f t="shared" si="166"/>
        <v/>
      </c>
      <c r="AP150" s="57" t="str">
        <f t="shared" si="167"/>
        <v/>
      </c>
      <c r="AQ150" s="11"/>
      <c r="AR150" s="10">
        <f t="shared" si="168"/>
        <v>0</v>
      </c>
      <c r="AS150" s="10">
        <f t="shared" si="169"/>
        <v>0</v>
      </c>
      <c r="AT150" s="95">
        <f t="shared" si="170"/>
        <v>0</v>
      </c>
      <c r="AU150" s="95">
        <f t="shared" si="171"/>
        <v>0</v>
      </c>
      <c r="AV150" s="95">
        <f t="shared" si="172"/>
        <v>0</v>
      </c>
      <c r="AW150" s="103">
        <f t="shared" si="173"/>
        <v>0</v>
      </c>
      <c r="BA150" s="27"/>
      <c r="BB150" s="27"/>
      <c r="BC150" s="27"/>
      <c r="BD150" s="27"/>
      <c r="BE150" s="27"/>
      <c r="BF150" s="27"/>
      <c r="BG150" s="10">
        <f t="shared" si="174"/>
        <v>0</v>
      </c>
      <c r="BH150" s="10" t="str">
        <f t="shared" si="175"/>
        <v/>
      </c>
      <c r="BI150" s="10">
        <f t="shared" si="176"/>
        <v>0</v>
      </c>
      <c r="BJ150" s="95">
        <f t="shared" si="177"/>
        <v>0</v>
      </c>
      <c r="BK150" s="95">
        <f t="shared" si="178"/>
        <v>0</v>
      </c>
      <c r="BL150" s="57" t="str">
        <f t="shared" si="179"/>
        <v/>
      </c>
    </row>
    <row r="151" spans="1:64" ht="22.5" hidden="1" customHeight="1" thickTop="1" x14ac:dyDescent="0.2">
      <c r="A151" s="52"/>
      <c r="B151" s="102"/>
      <c r="D151" s="78"/>
      <c r="E151" s="47" t="s">
        <v>32</v>
      </c>
      <c r="F151" s="35" t="str">
        <f t="shared" si="150"/>
        <v/>
      </c>
      <c r="G151" s="56"/>
      <c r="H151" s="27"/>
      <c r="I151" s="27"/>
      <c r="J151" s="7" t="str">
        <f t="shared" si="151"/>
        <v/>
      </c>
      <c r="K151" s="35" t="str">
        <f t="shared" si="152"/>
        <v/>
      </c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10">
        <f t="shared" si="153"/>
        <v>0</v>
      </c>
      <c r="W151" s="35" t="str">
        <f t="shared" si="154"/>
        <v/>
      </c>
      <c r="X151" s="10">
        <f t="shared" si="155"/>
        <v>0</v>
      </c>
      <c r="Y151" s="10" t="e">
        <f t="shared" si="156"/>
        <v>#VALUE!</v>
      </c>
      <c r="Z151" s="104" t="e">
        <f t="shared" si="157"/>
        <v>#VALUE!</v>
      </c>
      <c r="AA151" s="34" t="e">
        <f t="shared" si="158"/>
        <v>#DIV/0!</v>
      </c>
      <c r="AB151" s="34" t="e">
        <f t="shared" si="159"/>
        <v>#VALUE!</v>
      </c>
      <c r="AC151" s="27"/>
      <c r="AD151" s="27"/>
      <c r="AE151" s="27"/>
      <c r="AF151" s="27"/>
      <c r="AG151" s="27"/>
      <c r="AH151" s="27"/>
      <c r="AI151" s="10">
        <f t="shared" si="160"/>
        <v>0</v>
      </c>
      <c r="AJ151" s="10" t="str">
        <f t="shared" si="161"/>
        <v/>
      </c>
      <c r="AK151" s="10">
        <f t="shared" si="162"/>
        <v>0</v>
      </c>
      <c r="AL151" s="10" t="str">
        <f t="shared" si="163"/>
        <v/>
      </c>
      <c r="AM151" s="10">
        <f t="shared" si="164"/>
        <v>0</v>
      </c>
      <c r="AN151" s="10">
        <f t="shared" si="165"/>
        <v>0</v>
      </c>
      <c r="AO151" s="10" t="str">
        <f t="shared" si="166"/>
        <v/>
      </c>
      <c r="AP151" s="57" t="str">
        <f t="shared" si="167"/>
        <v/>
      </c>
      <c r="AQ151" s="11"/>
      <c r="AR151" s="10">
        <f t="shared" si="168"/>
        <v>0</v>
      </c>
      <c r="AS151" s="10">
        <f t="shared" si="169"/>
        <v>0</v>
      </c>
      <c r="AT151" s="95">
        <f t="shared" si="170"/>
        <v>0</v>
      </c>
      <c r="AU151" s="95">
        <f t="shared" si="171"/>
        <v>0</v>
      </c>
      <c r="AV151" s="95">
        <f t="shared" si="172"/>
        <v>0</v>
      </c>
      <c r="AW151" s="103">
        <f t="shared" si="173"/>
        <v>0</v>
      </c>
      <c r="BA151" s="27"/>
      <c r="BB151" s="27"/>
      <c r="BC151" s="27"/>
      <c r="BD151" s="27"/>
      <c r="BE151" s="27"/>
      <c r="BF151" s="27"/>
      <c r="BG151" s="10">
        <f t="shared" si="174"/>
        <v>0</v>
      </c>
      <c r="BH151" s="10" t="str">
        <f t="shared" si="175"/>
        <v/>
      </c>
      <c r="BI151" s="10">
        <f t="shared" si="176"/>
        <v>0</v>
      </c>
      <c r="BJ151" s="95">
        <f t="shared" si="177"/>
        <v>0</v>
      </c>
      <c r="BK151" s="95">
        <f t="shared" si="178"/>
        <v>0</v>
      </c>
      <c r="BL151" s="57" t="str">
        <f t="shared" si="179"/>
        <v/>
      </c>
    </row>
    <row r="152" spans="1:64" hidden="1" thickTop="1" x14ac:dyDescent="0.2">
      <c r="A152" s="52"/>
      <c r="B152" s="102"/>
      <c r="D152" s="78"/>
      <c r="E152" s="47" t="s">
        <v>32</v>
      </c>
      <c r="F152" s="35" t="str">
        <f t="shared" si="150"/>
        <v/>
      </c>
      <c r="G152" s="56"/>
      <c r="H152" s="27"/>
      <c r="I152" s="27"/>
      <c r="J152" s="7" t="str">
        <f t="shared" si="151"/>
        <v/>
      </c>
      <c r="K152" s="35" t="str">
        <f t="shared" si="152"/>
        <v/>
      </c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10">
        <f t="shared" si="153"/>
        <v>0</v>
      </c>
      <c r="W152" s="35" t="str">
        <f t="shared" si="154"/>
        <v/>
      </c>
      <c r="X152" s="10">
        <f t="shared" si="155"/>
        <v>0</v>
      </c>
      <c r="Y152" s="10" t="e">
        <f t="shared" si="156"/>
        <v>#VALUE!</v>
      </c>
      <c r="Z152" s="104" t="e">
        <f t="shared" si="157"/>
        <v>#VALUE!</v>
      </c>
      <c r="AA152" s="34" t="e">
        <f t="shared" si="158"/>
        <v>#DIV/0!</v>
      </c>
      <c r="AB152" s="34" t="e">
        <f t="shared" si="159"/>
        <v>#VALUE!</v>
      </c>
      <c r="AC152" s="27"/>
      <c r="AD152" s="27"/>
      <c r="AE152" s="27"/>
      <c r="AF152" s="27"/>
      <c r="AG152" s="27"/>
      <c r="AH152" s="27"/>
      <c r="AI152" s="10">
        <f t="shared" si="160"/>
        <v>0</v>
      </c>
      <c r="AJ152" s="10" t="str">
        <f t="shared" si="161"/>
        <v/>
      </c>
      <c r="AK152" s="10">
        <f t="shared" si="162"/>
        <v>0</v>
      </c>
      <c r="AL152" s="10" t="str">
        <f t="shared" si="163"/>
        <v/>
      </c>
      <c r="AM152" s="10">
        <f t="shared" si="164"/>
        <v>0</v>
      </c>
      <c r="AN152" s="10">
        <f t="shared" si="165"/>
        <v>0</v>
      </c>
      <c r="AO152" s="10" t="str">
        <f t="shared" si="166"/>
        <v/>
      </c>
      <c r="AP152" s="57" t="str">
        <f t="shared" si="167"/>
        <v/>
      </c>
      <c r="AQ152" s="11"/>
      <c r="AR152" s="10">
        <f t="shared" si="168"/>
        <v>0</v>
      </c>
      <c r="AS152" s="10">
        <f t="shared" si="169"/>
        <v>0</v>
      </c>
      <c r="AT152" s="95">
        <f t="shared" si="170"/>
        <v>0</v>
      </c>
      <c r="AU152" s="95">
        <f t="shared" si="171"/>
        <v>0</v>
      </c>
      <c r="AV152" s="95">
        <f t="shared" si="172"/>
        <v>0</v>
      </c>
      <c r="AW152" s="103">
        <f t="shared" si="173"/>
        <v>0</v>
      </c>
      <c r="BA152" s="27"/>
      <c r="BB152" s="27"/>
      <c r="BC152" s="27"/>
      <c r="BD152" s="27"/>
      <c r="BE152" s="27"/>
      <c r="BF152" s="27"/>
      <c r="BG152" s="10">
        <f t="shared" si="174"/>
        <v>0</v>
      </c>
      <c r="BH152" s="10" t="str">
        <f t="shared" si="175"/>
        <v/>
      </c>
      <c r="BI152" s="10">
        <f t="shared" si="176"/>
        <v>0</v>
      </c>
      <c r="BJ152" s="95">
        <f t="shared" si="177"/>
        <v>0</v>
      </c>
      <c r="BK152" s="95">
        <f t="shared" si="178"/>
        <v>0</v>
      </c>
      <c r="BL152" s="57" t="str">
        <f t="shared" si="179"/>
        <v/>
      </c>
    </row>
    <row r="153" spans="1:64" hidden="1" thickTop="1" x14ac:dyDescent="0.2">
      <c r="A153" s="52"/>
      <c r="B153" s="102"/>
      <c r="D153" s="78"/>
      <c r="E153" s="47" t="s">
        <v>32</v>
      </c>
      <c r="F153" s="35" t="str">
        <f t="shared" si="150"/>
        <v/>
      </c>
      <c r="G153" s="56"/>
      <c r="H153" s="27"/>
      <c r="I153" s="27"/>
      <c r="J153" s="7" t="str">
        <f t="shared" si="151"/>
        <v/>
      </c>
      <c r="K153" s="35" t="str">
        <f t="shared" si="152"/>
        <v/>
      </c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10">
        <f t="shared" si="153"/>
        <v>0</v>
      </c>
      <c r="W153" s="35" t="str">
        <f t="shared" si="154"/>
        <v/>
      </c>
      <c r="X153" s="10">
        <f t="shared" si="155"/>
        <v>0</v>
      </c>
      <c r="Y153" s="10" t="e">
        <f t="shared" si="156"/>
        <v>#VALUE!</v>
      </c>
      <c r="Z153" s="104" t="e">
        <f t="shared" si="157"/>
        <v>#VALUE!</v>
      </c>
      <c r="AA153" s="34" t="e">
        <f t="shared" si="158"/>
        <v>#DIV/0!</v>
      </c>
      <c r="AB153" s="34" t="e">
        <f t="shared" si="159"/>
        <v>#VALUE!</v>
      </c>
      <c r="AC153" s="27"/>
      <c r="AD153" s="27"/>
      <c r="AE153" s="27"/>
      <c r="AF153" s="27"/>
      <c r="AG153" s="27"/>
      <c r="AH153" s="27"/>
      <c r="AI153" s="10">
        <f t="shared" si="160"/>
        <v>0</v>
      </c>
      <c r="AJ153" s="10" t="str">
        <f t="shared" si="161"/>
        <v/>
      </c>
      <c r="AK153" s="10">
        <f t="shared" si="162"/>
        <v>0</v>
      </c>
      <c r="AL153" s="10" t="str">
        <f t="shared" si="163"/>
        <v/>
      </c>
      <c r="AM153" s="10">
        <f t="shared" si="164"/>
        <v>0</v>
      </c>
      <c r="AN153" s="10">
        <f t="shared" si="165"/>
        <v>0</v>
      </c>
      <c r="AO153" s="10" t="str">
        <f t="shared" si="166"/>
        <v/>
      </c>
      <c r="AP153" s="57" t="str">
        <f t="shared" si="167"/>
        <v/>
      </c>
      <c r="AQ153" s="11"/>
      <c r="AR153" s="10">
        <f t="shared" si="168"/>
        <v>0</v>
      </c>
      <c r="AS153" s="10">
        <f t="shared" si="169"/>
        <v>0</v>
      </c>
      <c r="AT153" s="95">
        <f t="shared" si="170"/>
        <v>0</v>
      </c>
      <c r="AU153" s="95">
        <f t="shared" si="171"/>
        <v>0</v>
      </c>
      <c r="AV153" s="95">
        <f t="shared" si="172"/>
        <v>0</v>
      </c>
      <c r="AW153" s="103">
        <f t="shared" si="173"/>
        <v>0</v>
      </c>
      <c r="BA153" s="27"/>
      <c r="BB153" s="27"/>
      <c r="BC153" s="27"/>
      <c r="BD153" s="27"/>
      <c r="BE153" s="27"/>
      <c r="BF153" s="27"/>
      <c r="BG153" s="10">
        <f t="shared" si="174"/>
        <v>0</v>
      </c>
      <c r="BH153" s="10" t="str">
        <f t="shared" si="175"/>
        <v/>
      </c>
      <c r="BI153" s="10">
        <f t="shared" si="176"/>
        <v>0</v>
      </c>
      <c r="BJ153" s="95">
        <f t="shared" si="177"/>
        <v>0</v>
      </c>
      <c r="BK153" s="95">
        <f t="shared" si="178"/>
        <v>0</v>
      </c>
      <c r="BL153" s="57" t="str">
        <f t="shared" si="179"/>
        <v/>
      </c>
    </row>
    <row r="154" spans="1:64" hidden="1" thickTop="1" x14ac:dyDescent="0.2">
      <c r="A154" s="52"/>
      <c r="B154" s="102"/>
      <c r="D154" s="78"/>
      <c r="E154" s="47" t="s">
        <v>32</v>
      </c>
      <c r="F154" s="35" t="str">
        <f t="shared" si="150"/>
        <v/>
      </c>
      <c r="G154" s="56"/>
      <c r="H154" s="27"/>
      <c r="I154" s="27"/>
      <c r="J154" s="7" t="str">
        <f t="shared" si="151"/>
        <v/>
      </c>
      <c r="K154" s="35" t="str">
        <f t="shared" si="152"/>
        <v/>
      </c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10">
        <f t="shared" si="153"/>
        <v>0</v>
      </c>
      <c r="W154" s="35" t="str">
        <f t="shared" si="154"/>
        <v/>
      </c>
      <c r="X154" s="10">
        <f t="shared" si="155"/>
        <v>0</v>
      </c>
      <c r="Y154" s="10" t="e">
        <f t="shared" si="156"/>
        <v>#VALUE!</v>
      </c>
      <c r="Z154" s="104" t="e">
        <f t="shared" si="157"/>
        <v>#VALUE!</v>
      </c>
      <c r="AA154" s="34" t="e">
        <f t="shared" si="158"/>
        <v>#DIV/0!</v>
      </c>
      <c r="AB154" s="34" t="e">
        <f t="shared" si="159"/>
        <v>#VALUE!</v>
      </c>
      <c r="AC154" s="27"/>
      <c r="AD154" s="27"/>
      <c r="AE154" s="27"/>
      <c r="AF154" s="27"/>
      <c r="AG154" s="27"/>
      <c r="AH154" s="27"/>
      <c r="AI154" s="10">
        <f t="shared" si="160"/>
        <v>0</v>
      </c>
      <c r="AJ154" s="10" t="str">
        <f t="shared" si="161"/>
        <v/>
      </c>
      <c r="AK154" s="10">
        <f t="shared" si="162"/>
        <v>0</v>
      </c>
      <c r="AL154" s="10" t="str">
        <f t="shared" si="163"/>
        <v/>
      </c>
      <c r="AM154" s="10">
        <f t="shared" si="164"/>
        <v>0</v>
      </c>
      <c r="AN154" s="10">
        <f t="shared" si="165"/>
        <v>0</v>
      </c>
      <c r="AO154" s="10" t="str">
        <f t="shared" si="166"/>
        <v/>
      </c>
      <c r="AP154" s="57" t="str">
        <f t="shared" si="167"/>
        <v/>
      </c>
      <c r="AQ154" s="11"/>
      <c r="AR154" s="10">
        <f t="shared" si="168"/>
        <v>0</v>
      </c>
      <c r="AS154" s="10">
        <f t="shared" si="169"/>
        <v>0</v>
      </c>
      <c r="AT154" s="95">
        <f t="shared" si="170"/>
        <v>0</v>
      </c>
      <c r="AU154" s="95">
        <f t="shared" si="171"/>
        <v>0</v>
      </c>
      <c r="AV154" s="95">
        <f t="shared" si="172"/>
        <v>0</v>
      </c>
      <c r="AW154" s="103">
        <f t="shared" si="173"/>
        <v>0</v>
      </c>
      <c r="BA154" s="27"/>
      <c r="BB154" s="27"/>
      <c r="BC154" s="27"/>
      <c r="BD154" s="27"/>
      <c r="BE154" s="27"/>
      <c r="BF154" s="27"/>
      <c r="BG154" s="10">
        <f t="shared" si="174"/>
        <v>0</v>
      </c>
      <c r="BH154" s="10" t="str">
        <f t="shared" si="175"/>
        <v/>
      </c>
      <c r="BI154" s="10">
        <f t="shared" si="176"/>
        <v>0</v>
      </c>
      <c r="BJ154" s="95">
        <f t="shared" si="177"/>
        <v>0</v>
      </c>
      <c r="BK154" s="95">
        <f t="shared" si="178"/>
        <v>0</v>
      </c>
      <c r="BL154" s="57" t="str">
        <f t="shared" si="179"/>
        <v/>
      </c>
    </row>
    <row r="155" spans="1:64" ht="22.5" hidden="1" customHeight="1" thickTop="1" x14ac:dyDescent="0.2">
      <c r="A155" s="52"/>
      <c r="B155" s="102"/>
      <c r="D155" s="78"/>
      <c r="E155" s="47" t="s">
        <v>32</v>
      </c>
      <c r="F155" s="35" t="str">
        <f t="shared" si="150"/>
        <v/>
      </c>
      <c r="G155" s="56"/>
      <c r="H155" s="27"/>
      <c r="I155" s="27"/>
      <c r="J155" s="7" t="str">
        <f t="shared" si="151"/>
        <v/>
      </c>
      <c r="K155" s="35" t="str">
        <f t="shared" si="152"/>
        <v/>
      </c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10">
        <f t="shared" si="153"/>
        <v>0</v>
      </c>
      <c r="W155" s="35" t="str">
        <f t="shared" si="154"/>
        <v/>
      </c>
      <c r="X155" s="10">
        <f t="shared" si="155"/>
        <v>0</v>
      </c>
      <c r="Y155" s="10" t="e">
        <f t="shared" si="156"/>
        <v>#VALUE!</v>
      </c>
      <c r="Z155" s="104" t="e">
        <f t="shared" si="157"/>
        <v>#VALUE!</v>
      </c>
      <c r="AA155" s="34" t="e">
        <f t="shared" si="158"/>
        <v>#DIV/0!</v>
      </c>
      <c r="AB155" s="34" t="e">
        <f t="shared" si="159"/>
        <v>#VALUE!</v>
      </c>
      <c r="AC155" s="27"/>
      <c r="AD155" s="27"/>
      <c r="AE155" s="27"/>
      <c r="AF155" s="27"/>
      <c r="AG155" s="27"/>
      <c r="AH155" s="27"/>
      <c r="AI155" s="10">
        <f t="shared" si="160"/>
        <v>0</v>
      </c>
      <c r="AJ155" s="10" t="str">
        <f t="shared" si="161"/>
        <v/>
      </c>
      <c r="AK155" s="10">
        <f t="shared" si="162"/>
        <v>0</v>
      </c>
      <c r="AL155" s="10" t="str">
        <f t="shared" si="163"/>
        <v/>
      </c>
      <c r="AM155" s="10">
        <f t="shared" si="164"/>
        <v>0</v>
      </c>
      <c r="AN155" s="10">
        <f t="shared" si="165"/>
        <v>0</v>
      </c>
      <c r="AO155" s="10" t="str">
        <f t="shared" si="166"/>
        <v/>
      </c>
      <c r="AP155" s="57" t="str">
        <f t="shared" si="167"/>
        <v/>
      </c>
      <c r="AQ155" s="11"/>
      <c r="AR155" s="10">
        <f t="shared" si="168"/>
        <v>0</v>
      </c>
      <c r="AS155" s="10">
        <f t="shared" si="169"/>
        <v>0</v>
      </c>
      <c r="AT155" s="95">
        <f t="shared" si="170"/>
        <v>0</v>
      </c>
      <c r="AU155" s="95">
        <f t="shared" si="171"/>
        <v>0</v>
      </c>
      <c r="AV155" s="95">
        <f t="shared" si="172"/>
        <v>0</v>
      </c>
      <c r="AW155" s="103">
        <f t="shared" si="173"/>
        <v>0</v>
      </c>
      <c r="BA155" s="27"/>
      <c r="BB155" s="27"/>
      <c r="BC155" s="27"/>
      <c r="BD155" s="27"/>
      <c r="BE155" s="27"/>
      <c r="BF155" s="27"/>
      <c r="BG155" s="10">
        <f t="shared" si="174"/>
        <v>0</v>
      </c>
      <c r="BH155" s="10" t="str">
        <f t="shared" si="175"/>
        <v/>
      </c>
      <c r="BI155" s="10">
        <f t="shared" si="176"/>
        <v>0</v>
      </c>
      <c r="BJ155" s="95">
        <f t="shared" si="177"/>
        <v>0</v>
      </c>
      <c r="BK155" s="95">
        <f t="shared" si="178"/>
        <v>0</v>
      </c>
      <c r="BL155" s="57" t="str">
        <f t="shared" si="179"/>
        <v/>
      </c>
    </row>
    <row r="156" spans="1:64" ht="22.5" hidden="1" customHeight="1" thickTop="1" x14ac:dyDescent="0.2">
      <c r="A156" s="52"/>
      <c r="B156" s="102"/>
      <c r="D156" s="78"/>
      <c r="E156" s="47" t="s">
        <v>32</v>
      </c>
      <c r="F156" s="35" t="str">
        <f t="shared" si="150"/>
        <v/>
      </c>
      <c r="G156" s="56"/>
      <c r="H156" s="27"/>
      <c r="I156" s="27"/>
      <c r="J156" s="7" t="str">
        <f t="shared" si="151"/>
        <v/>
      </c>
      <c r="K156" s="35" t="str">
        <f t="shared" si="152"/>
        <v/>
      </c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10">
        <f t="shared" si="153"/>
        <v>0</v>
      </c>
      <c r="W156" s="35" t="str">
        <f t="shared" si="154"/>
        <v/>
      </c>
      <c r="X156" s="10">
        <f t="shared" si="155"/>
        <v>0</v>
      </c>
      <c r="Y156" s="10" t="e">
        <f t="shared" si="156"/>
        <v>#VALUE!</v>
      </c>
      <c r="Z156" s="104" t="e">
        <f t="shared" si="157"/>
        <v>#VALUE!</v>
      </c>
      <c r="AA156" s="34" t="e">
        <f t="shared" si="158"/>
        <v>#DIV/0!</v>
      </c>
      <c r="AB156" s="34" t="e">
        <f t="shared" si="159"/>
        <v>#VALUE!</v>
      </c>
      <c r="AC156" s="27"/>
      <c r="AD156" s="27"/>
      <c r="AE156" s="27"/>
      <c r="AF156" s="27"/>
      <c r="AG156" s="27"/>
      <c r="AH156" s="27"/>
      <c r="AI156" s="10">
        <f t="shared" si="160"/>
        <v>0</v>
      </c>
      <c r="AJ156" s="10" t="str">
        <f t="shared" si="161"/>
        <v/>
      </c>
      <c r="AK156" s="10">
        <f t="shared" si="162"/>
        <v>0</v>
      </c>
      <c r="AL156" s="10" t="str">
        <f t="shared" si="163"/>
        <v/>
      </c>
      <c r="AM156" s="10">
        <f t="shared" si="164"/>
        <v>0</v>
      </c>
      <c r="AN156" s="10">
        <f t="shared" si="165"/>
        <v>0</v>
      </c>
      <c r="AO156" s="10" t="str">
        <f t="shared" si="166"/>
        <v/>
      </c>
      <c r="AP156" s="57" t="str">
        <f t="shared" si="167"/>
        <v/>
      </c>
      <c r="AQ156" s="11"/>
      <c r="AR156" s="10">
        <f t="shared" si="168"/>
        <v>0</v>
      </c>
      <c r="AS156" s="10">
        <f t="shared" si="169"/>
        <v>0</v>
      </c>
      <c r="AT156" s="95">
        <f t="shared" si="170"/>
        <v>0</v>
      </c>
      <c r="AU156" s="95">
        <f t="shared" si="171"/>
        <v>0</v>
      </c>
      <c r="AV156" s="95">
        <f t="shared" si="172"/>
        <v>0</v>
      </c>
      <c r="AW156" s="103">
        <f t="shared" si="173"/>
        <v>0</v>
      </c>
      <c r="BA156" s="27"/>
      <c r="BB156" s="27"/>
      <c r="BC156" s="27"/>
      <c r="BD156" s="27"/>
      <c r="BE156" s="27"/>
      <c r="BF156" s="27"/>
      <c r="BG156" s="10">
        <f t="shared" si="174"/>
        <v>0</v>
      </c>
      <c r="BH156" s="10" t="str">
        <f t="shared" si="175"/>
        <v/>
      </c>
      <c r="BI156" s="10">
        <f t="shared" si="176"/>
        <v>0</v>
      </c>
      <c r="BJ156" s="95">
        <f t="shared" si="177"/>
        <v>0</v>
      </c>
      <c r="BK156" s="95">
        <f t="shared" si="178"/>
        <v>0</v>
      </c>
      <c r="BL156" s="57" t="str">
        <f t="shared" si="179"/>
        <v/>
      </c>
    </row>
    <row r="157" spans="1:64" hidden="1" thickTop="1" x14ac:dyDescent="0.2">
      <c r="A157" s="52"/>
      <c r="B157" s="102"/>
      <c r="D157" s="78"/>
      <c r="E157" s="47" t="s">
        <v>32</v>
      </c>
      <c r="F157" s="35" t="str">
        <f t="shared" si="150"/>
        <v/>
      </c>
      <c r="G157" s="56"/>
      <c r="H157" s="27"/>
      <c r="I157" s="27"/>
      <c r="J157" s="7" t="str">
        <f t="shared" si="151"/>
        <v/>
      </c>
      <c r="K157" s="35" t="str">
        <f t="shared" si="152"/>
        <v/>
      </c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10">
        <f t="shared" si="153"/>
        <v>0</v>
      </c>
      <c r="W157" s="35" t="str">
        <f t="shared" si="154"/>
        <v/>
      </c>
      <c r="X157" s="10">
        <f t="shared" si="155"/>
        <v>0</v>
      </c>
      <c r="Y157" s="10" t="e">
        <f t="shared" si="156"/>
        <v>#VALUE!</v>
      </c>
      <c r="Z157" s="104" t="e">
        <f t="shared" si="157"/>
        <v>#VALUE!</v>
      </c>
      <c r="AA157" s="34" t="e">
        <f t="shared" si="158"/>
        <v>#DIV/0!</v>
      </c>
      <c r="AB157" s="34" t="e">
        <f t="shared" si="159"/>
        <v>#VALUE!</v>
      </c>
      <c r="AC157" s="27"/>
      <c r="AD157" s="27"/>
      <c r="AE157" s="27"/>
      <c r="AF157" s="27"/>
      <c r="AG157" s="27"/>
      <c r="AH157" s="27"/>
      <c r="AI157" s="10">
        <f t="shared" si="160"/>
        <v>0</v>
      </c>
      <c r="AJ157" s="10" t="str">
        <f t="shared" si="161"/>
        <v/>
      </c>
      <c r="AK157" s="10">
        <f t="shared" si="162"/>
        <v>0</v>
      </c>
      <c r="AL157" s="10" t="str">
        <f t="shared" si="163"/>
        <v/>
      </c>
      <c r="AM157" s="10">
        <f t="shared" si="164"/>
        <v>0</v>
      </c>
      <c r="AN157" s="10">
        <f t="shared" si="165"/>
        <v>0</v>
      </c>
      <c r="AO157" s="10" t="str">
        <f t="shared" si="166"/>
        <v/>
      </c>
      <c r="AP157" s="57" t="str">
        <f t="shared" si="167"/>
        <v/>
      </c>
      <c r="AQ157" s="11"/>
      <c r="AR157" s="10">
        <f t="shared" si="168"/>
        <v>0</v>
      </c>
      <c r="AS157" s="10">
        <f t="shared" si="169"/>
        <v>0</v>
      </c>
      <c r="AT157" s="95">
        <f t="shared" si="170"/>
        <v>0</v>
      </c>
      <c r="AU157" s="95">
        <f t="shared" si="171"/>
        <v>0</v>
      </c>
      <c r="AV157" s="95">
        <f t="shared" si="172"/>
        <v>0</v>
      </c>
      <c r="AW157" s="103">
        <f t="shared" si="173"/>
        <v>0</v>
      </c>
      <c r="BA157" s="27"/>
      <c r="BB157" s="27"/>
      <c r="BC157" s="27"/>
      <c r="BD157" s="27"/>
      <c r="BE157" s="27"/>
      <c r="BF157" s="27"/>
      <c r="BG157" s="10">
        <f t="shared" si="174"/>
        <v>0</v>
      </c>
      <c r="BH157" s="10" t="str">
        <f t="shared" si="175"/>
        <v/>
      </c>
      <c r="BI157" s="10">
        <f t="shared" si="176"/>
        <v>0</v>
      </c>
      <c r="BJ157" s="95">
        <f t="shared" si="177"/>
        <v>0</v>
      </c>
      <c r="BK157" s="95">
        <f t="shared" si="178"/>
        <v>0</v>
      </c>
      <c r="BL157" s="57" t="str">
        <f t="shared" si="179"/>
        <v/>
      </c>
    </row>
    <row r="158" spans="1:64" ht="22.5" hidden="1" customHeight="1" thickTop="1" x14ac:dyDescent="0.2">
      <c r="A158" s="52"/>
      <c r="B158" s="102"/>
      <c r="D158" s="78"/>
      <c r="E158" s="47" t="s">
        <v>32</v>
      </c>
      <c r="F158" s="35" t="str">
        <f t="shared" si="150"/>
        <v/>
      </c>
      <c r="G158" s="56"/>
      <c r="H158" s="27"/>
      <c r="I158" s="27"/>
      <c r="J158" s="7" t="str">
        <f t="shared" si="151"/>
        <v/>
      </c>
      <c r="K158" s="35" t="str">
        <f t="shared" si="152"/>
        <v/>
      </c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10">
        <f t="shared" si="153"/>
        <v>0</v>
      </c>
      <c r="W158" s="35" t="str">
        <f t="shared" si="154"/>
        <v/>
      </c>
      <c r="X158" s="10">
        <f t="shared" si="155"/>
        <v>0</v>
      </c>
      <c r="Y158" s="10" t="e">
        <f t="shared" si="156"/>
        <v>#VALUE!</v>
      </c>
      <c r="Z158" s="104" t="e">
        <f t="shared" si="157"/>
        <v>#VALUE!</v>
      </c>
      <c r="AA158" s="34" t="e">
        <f t="shared" si="158"/>
        <v>#DIV/0!</v>
      </c>
      <c r="AB158" s="34" t="e">
        <f t="shared" si="159"/>
        <v>#VALUE!</v>
      </c>
      <c r="AC158" s="27"/>
      <c r="AD158" s="27"/>
      <c r="AE158" s="27"/>
      <c r="AF158" s="27"/>
      <c r="AG158" s="27"/>
      <c r="AH158" s="27"/>
      <c r="AI158" s="10">
        <f t="shared" si="160"/>
        <v>0</v>
      </c>
      <c r="AJ158" s="10" t="str">
        <f t="shared" si="161"/>
        <v/>
      </c>
      <c r="AK158" s="10">
        <f t="shared" si="162"/>
        <v>0</v>
      </c>
      <c r="AL158" s="10" t="str">
        <f t="shared" si="163"/>
        <v/>
      </c>
      <c r="AM158" s="10">
        <f t="shared" si="164"/>
        <v>0</v>
      </c>
      <c r="AN158" s="10">
        <f t="shared" si="165"/>
        <v>0</v>
      </c>
      <c r="AO158" s="10" t="str">
        <f t="shared" si="166"/>
        <v/>
      </c>
      <c r="AP158" s="57" t="str">
        <f t="shared" si="167"/>
        <v/>
      </c>
      <c r="AQ158" s="11"/>
      <c r="AR158" s="10">
        <f t="shared" si="168"/>
        <v>0</v>
      </c>
      <c r="AS158" s="10">
        <f t="shared" si="169"/>
        <v>0</v>
      </c>
      <c r="AT158" s="95">
        <f t="shared" si="170"/>
        <v>0</v>
      </c>
      <c r="AU158" s="95">
        <f t="shared" si="171"/>
        <v>0</v>
      </c>
      <c r="AV158" s="95">
        <f t="shared" si="172"/>
        <v>0</v>
      </c>
      <c r="AW158" s="103">
        <f t="shared" si="173"/>
        <v>0</v>
      </c>
      <c r="BA158" s="27"/>
      <c r="BB158" s="27"/>
      <c r="BC158" s="27"/>
      <c r="BD158" s="27"/>
      <c r="BE158" s="27"/>
      <c r="BF158" s="27"/>
      <c r="BG158" s="10">
        <f t="shared" si="174"/>
        <v>0</v>
      </c>
      <c r="BH158" s="10" t="str">
        <f t="shared" si="175"/>
        <v/>
      </c>
      <c r="BI158" s="10">
        <f t="shared" si="176"/>
        <v>0</v>
      </c>
      <c r="BJ158" s="95">
        <f t="shared" si="177"/>
        <v>0</v>
      </c>
      <c r="BK158" s="95">
        <f t="shared" si="178"/>
        <v>0</v>
      </c>
      <c r="BL158" s="57" t="str">
        <f t="shared" si="179"/>
        <v/>
      </c>
    </row>
    <row r="159" spans="1:64" ht="22.5" hidden="1" customHeight="1" thickTop="1" x14ac:dyDescent="0.2">
      <c r="A159" s="52"/>
      <c r="B159" s="102"/>
      <c r="D159" s="78"/>
      <c r="E159" s="47" t="s">
        <v>32</v>
      </c>
      <c r="F159" s="35" t="str">
        <f t="shared" si="150"/>
        <v/>
      </c>
      <c r="G159" s="56"/>
      <c r="H159" s="27"/>
      <c r="I159" s="27"/>
      <c r="J159" s="7" t="str">
        <f t="shared" si="151"/>
        <v/>
      </c>
      <c r="K159" s="35" t="str">
        <f t="shared" si="152"/>
        <v/>
      </c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10">
        <f t="shared" si="153"/>
        <v>0</v>
      </c>
      <c r="W159" s="35" t="str">
        <f t="shared" si="154"/>
        <v/>
      </c>
      <c r="X159" s="10">
        <f t="shared" si="155"/>
        <v>0</v>
      </c>
      <c r="Y159" s="10" t="e">
        <f t="shared" si="156"/>
        <v>#VALUE!</v>
      </c>
      <c r="Z159" s="104" t="e">
        <f t="shared" si="157"/>
        <v>#VALUE!</v>
      </c>
      <c r="AA159" s="34" t="e">
        <f t="shared" si="158"/>
        <v>#DIV/0!</v>
      </c>
      <c r="AB159" s="34" t="e">
        <f t="shared" si="159"/>
        <v>#VALUE!</v>
      </c>
      <c r="AC159" s="27"/>
      <c r="AD159" s="27"/>
      <c r="AE159" s="27"/>
      <c r="AF159" s="27"/>
      <c r="AG159" s="27"/>
      <c r="AH159" s="27"/>
      <c r="AI159" s="10">
        <f t="shared" si="160"/>
        <v>0</v>
      </c>
      <c r="AJ159" s="10" t="str">
        <f t="shared" si="161"/>
        <v/>
      </c>
      <c r="AK159" s="10">
        <f t="shared" si="162"/>
        <v>0</v>
      </c>
      <c r="AL159" s="10" t="str">
        <f t="shared" si="163"/>
        <v/>
      </c>
      <c r="AM159" s="10">
        <f t="shared" si="164"/>
        <v>0</v>
      </c>
      <c r="AN159" s="10">
        <f t="shared" si="165"/>
        <v>0</v>
      </c>
      <c r="AO159" s="10" t="str">
        <f t="shared" si="166"/>
        <v/>
      </c>
      <c r="AP159" s="57" t="str">
        <f t="shared" si="167"/>
        <v/>
      </c>
      <c r="AQ159" s="11"/>
      <c r="AR159" s="10">
        <f t="shared" si="168"/>
        <v>0</v>
      </c>
      <c r="AS159" s="10">
        <f t="shared" si="169"/>
        <v>0</v>
      </c>
      <c r="AT159" s="95">
        <f t="shared" si="170"/>
        <v>0</v>
      </c>
      <c r="AU159" s="95">
        <f t="shared" si="171"/>
        <v>0</v>
      </c>
      <c r="AV159" s="95">
        <f t="shared" si="172"/>
        <v>0</v>
      </c>
      <c r="AW159" s="103">
        <f t="shared" si="173"/>
        <v>0</v>
      </c>
      <c r="BA159" s="27"/>
      <c r="BB159" s="27"/>
      <c r="BC159" s="27"/>
      <c r="BD159" s="27"/>
      <c r="BE159" s="27"/>
      <c r="BF159" s="27"/>
      <c r="BG159" s="10">
        <f t="shared" si="174"/>
        <v>0</v>
      </c>
      <c r="BH159" s="10" t="str">
        <f t="shared" si="175"/>
        <v/>
      </c>
      <c r="BI159" s="10">
        <f t="shared" si="176"/>
        <v>0</v>
      </c>
      <c r="BJ159" s="95">
        <f t="shared" si="177"/>
        <v>0</v>
      </c>
      <c r="BK159" s="95">
        <f t="shared" si="178"/>
        <v>0</v>
      </c>
      <c r="BL159" s="57" t="str">
        <f t="shared" si="179"/>
        <v/>
      </c>
    </row>
    <row r="160" spans="1:64" ht="22.5" hidden="1" customHeight="1" thickTop="1" x14ac:dyDescent="0.2">
      <c r="A160" s="52"/>
      <c r="B160" s="102"/>
      <c r="D160" s="78"/>
      <c r="E160" s="47" t="s">
        <v>32</v>
      </c>
      <c r="F160" s="35" t="str">
        <f t="shared" si="150"/>
        <v/>
      </c>
      <c r="G160" s="56"/>
      <c r="H160" s="27"/>
      <c r="I160" s="27"/>
      <c r="J160" s="7" t="str">
        <f t="shared" si="151"/>
        <v/>
      </c>
      <c r="K160" s="35" t="str">
        <f t="shared" si="152"/>
        <v/>
      </c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10">
        <f t="shared" si="153"/>
        <v>0</v>
      </c>
      <c r="W160" s="35" t="str">
        <f t="shared" si="154"/>
        <v/>
      </c>
      <c r="X160" s="10">
        <f t="shared" si="155"/>
        <v>0</v>
      </c>
      <c r="Y160" s="10" t="e">
        <f t="shared" si="156"/>
        <v>#VALUE!</v>
      </c>
      <c r="Z160" s="104" t="e">
        <f t="shared" si="157"/>
        <v>#VALUE!</v>
      </c>
      <c r="AA160" s="34" t="e">
        <f t="shared" si="158"/>
        <v>#DIV/0!</v>
      </c>
      <c r="AB160" s="34" t="e">
        <f t="shared" si="159"/>
        <v>#VALUE!</v>
      </c>
      <c r="AC160" s="27"/>
      <c r="AD160" s="27"/>
      <c r="AE160" s="27"/>
      <c r="AF160" s="27"/>
      <c r="AG160" s="27"/>
      <c r="AH160" s="27"/>
      <c r="AI160" s="10">
        <f t="shared" si="160"/>
        <v>0</v>
      </c>
      <c r="AJ160" s="10" t="str">
        <f t="shared" si="161"/>
        <v/>
      </c>
      <c r="AK160" s="10">
        <f t="shared" si="162"/>
        <v>0</v>
      </c>
      <c r="AL160" s="10" t="str">
        <f t="shared" si="163"/>
        <v/>
      </c>
      <c r="AM160" s="10">
        <f t="shared" si="164"/>
        <v>0</v>
      </c>
      <c r="AN160" s="10">
        <f t="shared" si="165"/>
        <v>0</v>
      </c>
      <c r="AO160" s="10" t="str">
        <f t="shared" si="166"/>
        <v/>
      </c>
      <c r="AP160" s="57" t="str">
        <f t="shared" si="167"/>
        <v/>
      </c>
      <c r="AQ160" s="11"/>
      <c r="AR160" s="10">
        <f t="shared" si="168"/>
        <v>0</v>
      </c>
      <c r="AS160" s="10">
        <f t="shared" si="169"/>
        <v>0</v>
      </c>
      <c r="AT160" s="95">
        <f t="shared" si="170"/>
        <v>0</v>
      </c>
      <c r="AU160" s="95">
        <f t="shared" si="171"/>
        <v>0</v>
      </c>
      <c r="AV160" s="95">
        <f t="shared" si="172"/>
        <v>0</v>
      </c>
      <c r="AW160" s="103">
        <f t="shared" si="173"/>
        <v>0</v>
      </c>
      <c r="BA160" s="27"/>
      <c r="BB160" s="27"/>
      <c r="BC160" s="27"/>
      <c r="BD160" s="27"/>
      <c r="BE160" s="27"/>
      <c r="BF160" s="27"/>
      <c r="BG160" s="10">
        <f t="shared" si="174"/>
        <v>0</v>
      </c>
      <c r="BH160" s="10" t="str">
        <f t="shared" si="175"/>
        <v/>
      </c>
      <c r="BI160" s="10">
        <f t="shared" si="176"/>
        <v>0</v>
      </c>
      <c r="BJ160" s="95">
        <f t="shared" si="177"/>
        <v>0</v>
      </c>
      <c r="BK160" s="95">
        <f t="shared" si="178"/>
        <v>0</v>
      </c>
      <c r="BL160" s="57" t="str">
        <f t="shared" si="179"/>
        <v/>
      </c>
    </row>
    <row r="161" spans="1:64" ht="22.5" hidden="1" customHeight="1" thickTop="1" x14ac:dyDescent="0.2">
      <c r="A161" s="52"/>
      <c r="B161" s="102"/>
      <c r="D161" s="78"/>
      <c r="E161" s="47" t="s">
        <v>32</v>
      </c>
      <c r="F161" s="35" t="str">
        <f t="shared" si="150"/>
        <v/>
      </c>
      <c r="G161" s="56"/>
      <c r="H161" s="27"/>
      <c r="I161" s="27"/>
      <c r="J161" s="7" t="str">
        <f t="shared" si="151"/>
        <v/>
      </c>
      <c r="K161" s="35" t="str">
        <f t="shared" si="152"/>
        <v/>
      </c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10">
        <f t="shared" si="153"/>
        <v>0</v>
      </c>
      <c r="W161" s="35" t="str">
        <f t="shared" si="154"/>
        <v/>
      </c>
      <c r="X161" s="10">
        <f t="shared" si="155"/>
        <v>0</v>
      </c>
      <c r="Y161" s="10" t="e">
        <f t="shared" si="156"/>
        <v>#VALUE!</v>
      </c>
      <c r="Z161" s="104" t="e">
        <f t="shared" si="157"/>
        <v>#VALUE!</v>
      </c>
      <c r="AA161" s="34" t="e">
        <f t="shared" si="158"/>
        <v>#DIV/0!</v>
      </c>
      <c r="AB161" s="34" t="e">
        <f t="shared" si="159"/>
        <v>#VALUE!</v>
      </c>
      <c r="AC161" s="27"/>
      <c r="AD161" s="27"/>
      <c r="AE161" s="27"/>
      <c r="AF161" s="27"/>
      <c r="AG161" s="27"/>
      <c r="AH161" s="27"/>
      <c r="AI161" s="10">
        <f t="shared" si="160"/>
        <v>0</v>
      </c>
      <c r="AJ161" s="10" t="str">
        <f t="shared" si="161"/>
        <v/>
      </c>
      <c r="AK161" s="10">
        <f t="shared" si="162"/>
        <v>0</v>
      </c>
      <c r="AL161" s="10" t="str">
        <f t="shared" si="163"/>
        <v/>
      </c>
      <c r="AM161" s="10">
        <f t="shared" si="164"/>
        <v>0</v>
      </c>
      <c r="AN161" s="10">
        <f t="shared" si="165"/>
        <v>0</v>
      </c>
      <c r="AO161" s="10" t="str">
        <f t="shared" si="166"/>
        <v/>
      </c>
      <c r="AP161" s="57" t="str">
        <f t="shared" si="167"/>
        <v/>
      </c>
      <c r="AQ161" s="11"/>
      <c r="AR161" s="10">
        <f t="shared" si="168"/>
        <v>0</v>
      </c>
      <c r="AS161" s="10">
        <f t="shared" si="169"/>
        <v>0</v>
      </c>
      <c r="AT161" s="95">
        <f t="shared" si="170"/>
        <v>0</v>
      </c>
      <c r="AU161" s="95">
        <f t="shared" si="171"/>
        <v>0</v>
      </c>
      <c r="AV161" s="95">
        <f t="shared" si="172"/>
        <v>0</v>
      </c>
      <c r="AW161" s="103">
        <f t="shared" si="173"/>
        <v>0</v>
      </c>
      <c r="BA161" s="27"/>
      <c r="BB161" s="27"/>
      <c r="BC161" s="27"/>
      <c r="BD161" s="27"/>
      <c r="BE161" s="27"/>
      <c r="BF161" s="27"/>
      <c r="BG161" s="10">
        <f t="shared" si="174"/>
        <v>0</v>
      </c>
      <c r="BH161" s="10" t="str">
        <f t="shared" si="175"/>
        <v/>
      </c>
      <c r="BI161" s="10">
        <f t="shared" si="176"/>
        <v>0</v>
      </c>
      <c r="BJ161" s="95">
        <f t="shared" si="177"/>
        <v>0</v>
      </c>
      <c r="BK161" s="95">
        <f t="shared" si="178"/>
        <v>0</v>
      </c>
      <c r="BL161" s="57" t="str">
        <f t="shared" si="179"/>
        <v/>
      </c>
    </row>
    <row r="162" spans="1:64" ht="22.5" hidden="1" customHeight="1" thickTop="1" x14ac:dyDescent="0.2">
      <c r="A162" s="52"/>
      <c r="B162" s="102"/>
      <c r="D162" s="78"/>
      <c r="E162" s="47" t="s">
        <v>32</v>
      </c>
      <c r="F162" s="35" t="str">
        <f t="shared" si="150"/>
        <v/>
      </c>
      <c r="G162" s="56"/>
      <c r="H162" s="27"/>
      <c r="I162" s="27"/>
      <c r="J162" s="7" t="str">
        <f t="shared" si="151"/>
        <v/>
      </c>
      <c r="K162" s="35" t="str">
        <f t="shared" si="152"/>
        <v/>
      </c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10">
        <f t="shared" si="153"/>
        <v>0</v>
      </c>
      <c r="W162" s="35" t="str">
        <f t="shared" si="154"/>
        <v/>
      </c>
      <c r="X162" s="10">
        <f t="shared" si="155"/>
        <v>0</v>
      </c>
      <c r="Y162" s="10" t="e">
        <f t="shared" si="156"/>
        <v>#VALUE!</v>
      </c>
      <c r="Z162" s="104" t="e">
        <f t="shared" si="157"/>
        <v>#VALUE!</v>
      </c>
      <c r="AA162" s="34" t="e">
        <f t="shared" si="158"/>
        <v>#DIV/0!</v>
      </c>
      <c r="AB162" s="34" t="e">
        <f t="shared" si="159"/>
        <v>#VALUE!</v>
      </c>
      <c r="AC162" s="27"/>
      <c r="AD162" s="27"/>
      <c r="AE162" s="27"/>
      <c r="AF162" s="27"/>
      <c r="AG162" s="27"/>
      <c r="AH162" s="27"/>
      <c r="AI162" s="10">
        <f t="shared" si="160"/>
        <v>0</v>
      </c>
      <c r="AJ162" s="10" t="str">
        <f t="shared" si="161"/>
        <v/>
      </c>
      <c r="AK162" s="10">
        <f t="shared" si="162"/>
        <v>0</v>
      </c>
      <c r="AL162" s="10" t="str">
        <f t="shared" si="163"/>
        <v/>
      </c>
      <c r="AM162" s="10">
        <f t="shared" si="164"/>
        <v>0</v>
      </c>
      <c r="AN162" s="10">
        <f t="shared" si="165"/>
        <v>0</v>
      </c>
      <c r="AO162" s="10" t="str">
        <f t="shared" si="166"/>
        <v/>
      </c>
      <c r="AP162" s="57" t="str">
        <f t="shared" si="167"/>
        <v/>
      </c>
      <c r="AQ162" s="11"/>
      <c r="AR162" s="10">
        <f t="shared" si="168"/>
        <v>0</v>
      </c>
      <c r="AS162" s="10">
        <f t="shared" si="169"/>
        <v>0</v>
      </c>
      <c r="AT162" s="95">
        <f t="shared" si="170"/>
        <v>0</v>
      </c>
      <c r="AU162" s="95">
        <f t="shared" si="171"/>
        <v>0</v>
      </c>
      <c r="AV162" s="95">
        <f t="shared" si="172"/>
        <v>0</v>
      </c>
      <c r="AW162" s="103">
        <f t="shared" si="173"/>
        <v>0</v>
      </c>
      <c r="BA162" s="27"/>
      <c r="BB162" s="27"/>
      <c r="BC162" s="27"/>
      <c r="BD162" s="27"/>
      <c r="BE162" s="27"/>
      <c r="BF162" s="27"/>
      <c r="BG162" s="10">
        <f t="shared" si="174"/>
        <v>0</v>
      </c>
      <c r="BH162" s="10" t="str">
        <f t="shared" si="175"/>
        <v/>
      </c>
      <c r="BI162" s="10">
        <f t="shared" si="176"/>
        <v>0</v>
      </c>
      <c r="BJ162" s="95">
        <f t="shared" si="177"/>
        <v>0</v>
      </c>
      <c r="BK162" s="95">
        <f t="shared" si="178"/>
        <v>0</v>
      </c>
      <c r="BL162" s="57" t="str">
        <f t="shared" si="179"/>
        <v/>
      </c>
    </row>
    <row r="163" spans="1:64" ht="22.5" hidden="1" customHeight="1" thickTop="1" x14ac:dyDescent="0.2">
      <c r="A163" s="52"/>
      <c r="B163" s="102"/>
      <c r="D163" s="78"/>
      <c r="E163" s="47" t="s">
        <v>32</v>
      </c>
      <c r="F163" s="35" t="str">
        <f t="shared" si="150"/>
        <v/>
      </c>
      <c r="G163" s="56"/>
      <c r="H163" s="27"/>
      <c r="I163" s="27"/>
      <c r="J163" s="7" t="str">
        <f t="shared" si="151"/>
        <v/>
      </c>
      <c r="K163" s="35" t="str">
        <f t="shared" si="152"/>
        <v/>
      </c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10">
        <f t="shared" si="153"/>
        <v>0</v>
      </c>
      <c r="W163" s="35" t="str">
        <f t="shared" si="154"/>
        <v/>
      </c>
      <c r="X163" s="10">
        <f t="shared" si="155"/>
        <v>0</v>
      </c>
      <c r="Y163" s="10" t="e">
        <f t="shared" si="156"/>
        <v>#VALUE!</v>
      </c>
      <c r="Z163" s="104" t="e">
        <f t="shared" si="157"/>
        <v>#VALUE!</v>
      </c>
      <c r="AA163" s="34" t="e">
        <f t="shared" si="158"/>
        <v>#DIV/0!</v>
      </c>
      <c r="AB163" s="34" t="e">
        <f t="shared" si="159"/>
        <v>#VALUE!</v>
      </c>
      <c r="AC163" s="27"/>
      <c r="AD163" s="27"/>
      <c r="AE163" s="27"/>
      <c r="AF163" s="27"/>
      <c r="AG163" s="27"/>
      <c r="AH163" s="27"/>
      <c r="AI163" s="10">
        <f t="shared" si="160"/>
        <v>0</v>
      </c>
      <c r="AJ163" s="10" t="str">
        <f t="shared" si="161"/>
        <v/>
      </c>
      <c r="AK163" s="10">
        <f t="shared" si="162"/>
        <v>0</v>
      </c>
      <c r="AL163" s="10" t="str">
        <f t="shared" si="163"/>
        <v/>
      </c>
      <c r="AM163" s="10">
        <f t="shared" si="164"/>
        <v>0</v>
      </c>
      <c r="AN163" s="10">
        <f t="shared" si="165"/>
        <v>0</v>
      </c>
      <c r="AO163" s="10" t="str">
        <f t="shared" si="166"/>
        <v/>
      </c>
      <c r="AP163" s="57" t="str">
        <f t="shared" si="167"/>
        <v/>
      </c>
      <c r="AQ163" s="11"/>
      <c r="AR163" s="10">
        <f t="shared" si="168"/>
        <v>0</v>
      </c>
      <c r="AS163" s="10">
        <f t="shared" si="169"/>
        <v>0</v>
      </c>
      <c r="AT163" s="95">
        <f t="shared" si="170"/>
        <v>0</v>
      </c>
      <c r="AU163" s="95">
        <f t="shared" si="171"/>
        <v>0</v>
      </c>
      <c r="AV163" s="95">
        <f t="shared" si="172"/>
        <v>0</v>
      </c>
      <c r="AW163" s="103">
        <f t="shared" si="173"/>
        <v>0</v>
      </c>
      <c r="BA163" s="27"/>
      <c r="BB163" s="27"/>
      <c r="BC163" s="27"/>
      <c r="BD163" s="27"/>
      <c r="BE163" s="27"/>
      <c r="BF163" s="27"/>
      <c r="BG163" s="10">
        <f t="shared" si="174"/>
        <v>0</v>
      </c>
      <c r="BH163" s="10" t="str">
        <f t="shared" si="175"/>
        <v/>
      </c>
      <c r="BI163" s="10">
        <f t="shared" si="176"/>
        <v>0</v>
      </c>
      <c r="BJ163" s="95">
        <f t="shared" si="177"/>
        <v>0</v>
      </c>
      <c r="BK163" s="95">
        <f t="shared" si="178"/>
        <v>0</v>
      </c>
      <c r="BL163" s="57" t="str">
        <f t="shared" si="179"/>
        <v/>
      </c>
    </row>
    <row r="164" spans="1:64" ht="22.5" hidden="1" customHeight="1" thickTop="1" x14ac:dyDescent="0.2">
      <c r="A164" s="52"/>
      <c r="B164" s="102"/>
      <c r="D164" s="78"/>
      <c r="E164" s="47" t="s">
        <v>32</v>
      </c>
      <c r="F164" s="35" t="str">
        <f t="shared" si="150"/>
        <v/>
      </c>
      <c r="G164" s="56"/>
      <c r="H164" s="27"/>
      <c r="I164" s="27"/>
      <c r="J164" s="7" t="str">
        <f t="shared" si="151"/>
        <v/>
      </c>
      <c r="K164" s="35" t="str">
        <f t="shared" si="152"/>
        <v/>
      </c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10">
        <f t="shared" si="153"/>
        <v>0</v>
      </c>
      <c r="W164" s="35" t="str">
        <f t="shared" si="154"/>
        <v/>
      </c>
      <c r="X164" s="10">
        <f t="shared" si="155"/>
        <v>0</v>
      </c>
      <c r="Y164" s="10" t="e">
        <f t="shared" si="156"/>
        <v>#VALUE!</v>
      </c>
      <c r="Z164" s="104" t="e">
        <f t="shared" si="157"/>
        <v>#VALUE!</v>
      </c>
      <c r="AA164" s="34" t="e">
        <f t="shared" si="158"/>
        <v>#DIV/0!</v>
      </c>
      <c r="AB164" s="34" t="e">
        <f t="shared" si="159"/>
        <v>#VALUE!</v>
      </c>
      <c r="AC164" s="27"/>
      <c r="AD164" s="27"/>
      <c r="AE164" s="27"/>
      <c r="AF164" s="27"/>
      <c r="AG164" s="27"/>
      <c r="AH164" s="27"/>
      <c r="AI164" s="10">
        <f t="shared" si="160"/>
        <v>0</v>
      </c>
      <c r="AJ164" s="10" t="str">
        <f t="shared" si="161"/>
        <v/>
      </c>
      <c r="AK164" s="10">
        <f t="shared" si="162"/>
        <v>0</v>
      </c>
      <c r="AL164" s="10" t="str">
        <f t="shared" si="163"/>
        <v/>
      </c>
      <c r="AM164" s="10">
        <f t="shared" si="164"/>
        <v>0</v>
      </c>
      <c r="AN164" s="10">
        <f t="shared" si="165"/>
        <v>0</v>
      </c>
      <c r="AO164" s="10" t="str">
        <f t="shared" si="166"/>
        <v/>
      </c>
      <c r="AP164" s="57" t="str">
        <f t="shared" si="167"/>
        <v/>
      </c>
      <c r="AQ164" s="11"/>
      <c r="AR164" s="10">
        <f t="shared" si="168"/>
        <v>0</v>
      </c>
      <c r="AS164" s="10">
        <f t="shared" si="169"/>
        <v>0</v>
      </c>
      <c r="AT164" s="95">
        <f t="shared" si="170"/>
        <v>0</v>
      </c>
      <c r="AU164" s="95">
        <f t="shared" si="171"/>
        <v>0</v>
      </c>
      <c r="AV164" s="95">
        <f t="shared" si="172"/>
        <v>0</v>
      </c>
      <c r="AW164" s="103">
        <f t="shared" si="173"/>
        <v>0</v>
      </c>
      <c r="BA164" s="27"/>
      <c r="BB164" s="27"/>
      <c r="BC164" s="27"/>
      <c r="BD164" s="27"/>
      <c r="BE164" s="27"/>
      <c r="BF164" s="27"/>
      <c r="BG164" s="10">
        <f t="shared" si="174"/>
        <v>0</v>
      </c>
      <c r="BH164" s="10" t="str">
        <f t="shared" si="175"/>
        <v/>
      </c>
      <c r="BI164" s="10">
        <f t="shared" si="176"/>
        <v>0</v>
      </c>
      <c r="BJ164" s="95">
        <f t="shared" si="177"/>
        <v>0</v>
      </c>
      <c r="BK164" s="95">
        <f t="shared" si="178"/>
        <v>0</v>
      </c>
      <c r="BL164" s="57" t="str">
        <f t="shared" si="179"/>
        <v/>
      </c>
    </row>
    <row r="165" spans="1:64" hidden="1" thickTop="1" x14ac:dyDescent="0.2">
      <c r="A165" s="52"/>
      <c r="B165" s="102"/>
      <c r="D165" s="78"/>
      <c r="E165" s="47" t="s">
        <v>32</v>
      </c>
      <c r="F165" s="35" t="str">
        <f t="shared" si="150"/>
        <v/>
      </c>
      <c r="G165" s="56"/>
      <c r="H165" s="27"/>
      <c r="I165" s="27"/>
      <c r="J165" s="7" t="str">
        <f t="shared" si="151"/>
        <v/>
      </c>
      <c r="K165" s="35" t="str">
        <f t="shared" si="152"/>
        <v/>
      </c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10">
        <f t="shared" si="153"/>
        <v>0</v>
      </c>
      <c r="W165" s="35" t="str">
        <f t="shared" si="154"/>
        <v/>
      </c>
      <c r="X165" s="10">
        <f t="shared" si="155"/>
        <v>0</v>
      </c>
      <c r="Y165" s="10" t="e">
        <f t="shared" si="156"/>
        <v>#VALUE!</v>
      </c>
      <c r="Z165" s="104" t="e">
        <f t="shared" si="157"/>
        <v>#VALUE!</v>
      </c>
      <c r="AA165" s="34" t="e">
        <f t="shared" si="158"/>
        <v>#DIV/0!</v>
      </c>
      <c r="AB165" s="34" t="e">
        <f t="shared" si="159"/>
        <v>#VALUE!</v>
      </c>
      <c r="AC165" s="27"/>
      <c r="AD165" s="27"/>
      <c r="AE165" s="27"/>
      <c r="AF165" s="27"/>
      <c r="AG165" s="27"/>
      <c r="AH165" s="27"/>
      <c r="AI165" s="10">
        <f t="shared" si="160"/>
        <v>0</v>
      </c>
      <c r="AJ165" s="10" t="str">
        <f t="shared" si="161"/>
        <v/>
      </c>
      <c r="AK165" s="10">
        <f t="shared" si="162"/>
        <v>0</v>
      </c>
      <c r="AL165" s="10" t="str">
        <f t="shared" si="163"/>
        <v/>
      </c>
      <c r="AM165" s="10">
        <f t="shared" si="164"/>
        <v>0</v>
      </c>
      <c r="AN165" s="10">
        <f t="shared" si="165"/>
        <v>0</v>
      </c>
      <c r="AO165" s="10" t="str">
        <f t="shared" si="166"/>
        <v/>
      </c>
      <c r="AP165" s="57" t="str">
        <f t="shared" si="167"/>
        <v/>
      </c>
      <c r="AQ165" s="11"/>
      <c r="AR165" s="10">
        <f t="shared" si="168"/>
        <v>0</v>
      </c>
      <c r="AS165" s="10">
        <f t="shared" si="169"/>
        <v>0</v>
      </c>
      <c r="AT165" s="95">
        <f t="shared" si="170"/>
        <v>0</v>
      </c>
      <c r="AU165" s="95">
        <f t="shared" si="171"/>
        <v>0</v>
      </c>
      <c r="AV165" s="95">
        <f t="shared" si="172"/>
        <v>0</v>
      </c>
      <c r="AW165" s="103">
        <f t="shared" si="173"/>
        <v>0</v>
      </c>
      <c r="BA165" s="27"/>
      <c r="BB165" s="27"/>
      <c r="BC165" s="27"/>
      <c r="BD165" s="27"/>
      <c r="BE165" s="27"/>
      <c r="BF165" s="27"/>
      <c r="BG165" s="10">
        <f t="shared" si="174"/>
        <v>0</v>
      </c>
      <c r="BH165" s="10" t="str">
        <f t="shared" si="175"/>
        <v/>
      </c>
      <c r="BI165" s="10">
        <f t="shared" si="176"/>
        <v>0</v>
      </c>
      <c r="BJ165" s="95">
        <f t="shared" si="177"/>
        <v>0</v>
      </c>
      <c r="BK165" s="95">
        <f t="shared" si="178"/>
        <v>0</v>
      </c>
      <c r="BL165" s="57" t="str">
        <f t="shared" si="179"/>
        <v/>
      </c>
    </row>
    <row r="166" spans="1:64" hidden="1" thickTop="1" x14ac:dyDescent="0.2">
      <c r="A166" s="52"/>
      <c r="B166" s="102"/>
      <c r="D166" s="78"/>
      <c r="E166" s="47" t="s">
        <v>32</v>
      </c>
      <c r="F166" s="35" t="str">
        <f t="shared" si="150"/>
        <v/>
      </c>
      <c r="G166" s="56"/>
      <c r="H166" s="27"/>
      <c r="I166" s="27"/>
      <c r="J166" s="7" t="str">
        <f t="shared" si="151"/>
        <v/>
      </c>
      <c r="K166" s="35" t="str">
        <f t="shared" si="152"/>
        <v/>
      </c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10">
        <f t="shared" si="153"/>
        <v>0</v>
      </c>
      <c r="W166" s="35" t="str">
        <f t="shared" si="154"/>
        <v/>
      </c>
      <c r="X166" s="10">
        <f t="shared" si="155"/>
        <v>0</v>
      </c>
      <c r="Y166" s="10" t="e">
        <f t="shared" si="156"/>
        <v>#VALUE!</v>
      </c>
      <c r="Z166" s="104" t="e">
        <f t="shared" si="157"/>
        <v>#VALUE!</v>
      </c>
      <c r="AA166" s="34" t="e">
        <f t="shared" si="158"/>
        <v>#DIV/0!</v>
      </c>
      <c r="AB166" s="34" t="e">
        <f t="shared" si="159"/>
        <v>#VALUE!</v>
      </c>
      <c r="AC166" s="27"/>
      <c r="AD166" s="27"/>
      <c r="AE166" s="27"/>
      <c r="AF166" s="27"/>
      <c r="AG166" s="27"/>
      <c r="AH166" s="27"/>
      <c r="AI166" s="10">
        <f t="shared" si="160"/>
        <v>0</v>
      </c>
      <c r="AJ166" s="10" t="str">
        <f t="shared" si="161"/>
        <v/>
      </c>
      <c r="AK166" s="10">
        <f t="shared" si="162"/>
        <v>0</v>
      </c>
      <c r="AL166" s="10" t="str">
        <f t="shared" si="163"/>
        <v/>
      </c>
      <c r="AM166" s="10">
        <f t="shared" si="164"/>
        <v>0</v>
      </c>
      <c r="AN166" s="10">
        <f t="shared" si="165"/>
        <v>0</v>
      </c>
      <c r="AO166" s="10" t="str">
        <f t="shared" si="166"/>
        <v/>
      </c>
      <c r="AP166" s="57" t="str">
        <f t="shared" si="167"/>
        <v/>
      </c>
      <c r="AQ166" s="11"/>
      <c r="AR166" s="10">
        <f t="shared" si="168"/>
        <v>0</v>
      </c>
      <c r="AS166" s="10">
        <f t="shared" si="169"/>
        <v>0</v>
      </c>
      <c r="AT166" s="95">
        <f t="shared" si="170"/>
        <v>0</v>
      </c>
      <c r="AU166" s="95">
        <f t="shared" si="171"/>
        <v>0</v>
      </c>
      <c r="AV166" s="95">
        <f t="shared" si="172"/>
        <v>0</v>
      </c>
      <c r="AW166" s="103">
        <f t="shared" si="173"/>
        <v>0</v>
      </c>
      <c r="BA166" s="27"/>
      <c r="BB166" s="27"/>
      <c r="BC166" s="27"/>
      <c r="BD166" s="27"/>
      <c r="BE166" s="27"/>
      <c r="BF166" s="27"/>
      <c r="BG166" s="10">
        <f t="shared" si="174"/>
        <v>0</v>
      </c>
      <c r="BH166" s="10" t="str">
        <f t="shared" si="175"/>
        <v/>
      </c>
      <c r="BI166" s="10">
        <f t="shared" si="176"/>
        <v>0</v>
      </c>
      <c r="BJ166" s="95">
        <f t="shared" si="177"/>
        <v>0</v>
      </c>
      <c r="BK166" s="95">
        <f t="shared" si="178"/>
        <v>0</v>
      </c>
      <c r="BL166" s="57" t="str">
        <f t="shared" si="179"/>
        <v/>
      </c>
    </row>
    <row r="167" spans="1:64" ht="24" thickTop="1" x14ac:dyDescent="0.35">
      <c r="D167"/>
      <c r="E167" s="48"/>
      <c r="F167"/>
      <c r="H167" s="23"/>
      <c r="J167" s="23"/>
      <c r="K167" s="9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  <c r="AH167" s="23"/>
      <c r="AI167" s="23"/>
      <c r="AJ167" s="23"/>
      <c r="AK167" s="23"/>
      <c r="AL167" s="23"/>
      <c r="AM167" s="23"/>
      <c r="AN167" s="23"/>
      <c r="AO167" s="23"/>
      <c r="AP167" s="23"/>
      <c r="AQ167" s="23"/>
      <c r="BA167" s="23"/>
      <c r="BB167" s="23"/>
      <c r="BC167" s="23"/>
      <c r="BD167" s="23"/>
      <c r="BE167" s="23"/>
      <c r="BF167" s="23"/>
      <c r="BG167" s="23"/>
      <c r="BH167" s="23"/>
      <c r="BI167" s="23"/>
      <c r="BJ167" s="63"/>
      <c r="BK167" s="63"/>
      <c r="BL167" s="23"/>
    </row>
    <row r="168" spans="1:64" ht="20.100000000000001" customHeight="1" x14ac:dyDescent="0.35">
      <c r="D168"/>
      <c r="E168" s="48"/>
      <c r="F168"/>
      <c r="H168" s="23"/>
      <c r="J168" s="23"/>
      <c r="K168" s="9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  <c r="AE168" s="23"/>
      <c r="AF168" s="23"/>
      <c r="AG168" s="23"/>
      <c r="AH168" s="23"/>
      <c r="AI168" s="23"/>
      <c r="AJ168" s="23"/>
      <c r="AK168" s="23"/>
      <c r="AL168" s="23"/>
      <c r="AM168" s="23"/>
      <c r="AN168" s="23"/>
      <c r="AO168" s="23"/>
      <c r="AP168" s="23"/>
      <c r="AQ168" s="23"/>
      <c r="BA168" s="23"/>
      <c r="BB168" s="23"/>
      <c r="BC168" s="23"/>
      <c r="BD168" s="23"/>
      <c r="BE168" s="23"/>
      <c r="BF168" s="23"/>
      <c r="BG168" s="23"/>
      <c r="BH168" s="23"/>
      <c r="BI168" s="23"/>
      <c r="BJ168" s="63"/>
      <c r="BK168" s="63"/>
      <c r="BL168" s="23"/>
    </row>
    <row r="169" spans="1:64" ht="20.100000000000001" customHeight="1" x14ac:dyDescent="0.35">
      <c r="D169"/>
      <c r="E169" s="48"/>
      <c r="F169"/>
      <c r="H169" s="23"/>
      <c r="J169" s="23"/>
      <c r="K169" s="9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  <c r="AE169" s="23"/>
      <c r="AF169" s="23"/>
      <c r="AG169" s="23"/>
      <c r="AH169" s="23"/>
      <c r="AI169" s="23"/>
      <c r="AJ169" s="23"/>
      <c r="AK169" s="23"/>
      <c r="AL169" s="23"/>
      <c r="AM169" s="23"/>
      <c r="AN169" s="23"/>
      <c r="AO169" s="23"/>
      <c r="AP169" s="23"/>
      <c r="AQ169" s="23"/>
      <c r="BA169" s="23"/>
      <c r="BB169" s="23"/>
      <c r="BC169" s="23"/>
      <c r="BD169" s="23"/>
      <c r="BE169" s="23"/>
      <c r="BF169" s="23"/>
      <c r="BG169" s="23"/>
      <c r="BH169" s="23"/>
      <c r="BI169" s="23"/>
      <c r="BJ169" s="63"/>
      <c r="BK169" s="63"/>
      <c r="BL169" s="23"/>
    </row>
    <row r="170" spans="1:64" ht="20.100000000000001" customHeight="1" x14ac:dyDescent="0.35">
      <c r="D170"/>
      <c r="E170" s="48"/>
      <c r="F170"/>
      <c r="H170" s="23"/>
      <c r="J170" s="23"/>
      <c r="K170" s="9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L170" s="23"/>
      <c r="AM170" s="23"/>
      <c r="AN170" s="23"/>
      <c r="AO170" s="23"/>
      <c r="AP170" s="23"/>
      <c r="AQ170" s="23"/>
      <c r="BA170" s="23"/>
      <c r="BB170" s="23"/>
      <c r="BC170" s="23"/>
      <c r="BD170" s="23"/>
      <c r="BE170" s="23"/>
      <c r="BF170" s="23"/>
      <c r="BG170" s="23"/>
      <c r="BH170" s="23"/>
      <c r="BI170" s="23"/>
      <c r="BJ170" s="63"/>
      <c r="BK170" s="63"/>
      <c r="BL170" s="23"/>
    </row>
    <row r="171" spans="1:64" ht="20.100000000000001" customHeight="1" x14ac:dyDescent="0.35">
      <c r="D171"/>
      <c r="E171" s="48"/>
      <c r="F171"/>
      <c r="H171" s="23"/>
      <c r="J171" s="23"/>
      <c r="K171" s="9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  <c r="AH171" s="23"/>
      <c r="AI171" s="23"/>
      <c r="AJ171" s="23"/>
      <c r="AK171" s="23"/>
      <c r="AL171" s="23"/>
      <c r="AM171" s="23"/>
      <c r="AN171" s="23"/>
      <c r="AO171" s="23"/>
      <c r="AP171" s="23"/>
      <c r="AQ171" s="23"/>
      <c r="BA171" s="23"/>
      <c r="BB171" s="23"/>
      <c r="BC171" s="23"/>
      <c r="BD171" s="23"/>
      <c r="BE171" s="23"/>
      <c r="BF171" s="23"/>
      <c r="BG171" s="23"/>
      <c r="BH171" s="23"/>
      <c r="BI171" s="23"/>
      <c r="BJ171" s="63"/>
      <c r="BK171" s="63"/>
      <c r="BL171" s="23"/>
    </row>
    <row r="172" spans="1:64" ht="20.100000000000001" customHeight="1" x14ac:dyDescent="0.35">
      <c r="D172"/>
      <c r="E172" s="48"/>
      <c r="F172"/>
      <c r="H172" s="23"/>
      <c r="J172" s="23"/>
      <c r="K172" s="9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  <c r="AE172" s="23"/>
      <c r="AF172" s="23"/>
      <c r="AG172" s="23"/>
      <c r="AH172" s="23"/>
      <c r="AI172" s="23"/>
      <c r="AJ172" s="23"/>
      <c r="AK172" s="23"/>
      <c r="AL172" s="23"/>
      <c r="AM172" s="23"/>
      <c r="AN172" s="23"/>
      <c r="AO172" s="23"/>
      <c r="AP172" s="23"/>
      <c r="AQ172" s="23"/>
      <c r="BA172" s="23"/>
      <c r="BB172" s="23"/>
      <c r="BC172" s="23"/>
      <c r="BD172" s="23"/>
      <c r="BE172" s="23"/>
      <c r="BF172" s="23"/>
      <c r="BG172" s="23"/>
      <c r="BH172" s="23"/>
      <c r="BI172" s="23"/>
      <c r="BJ172" s="63"/>
      <c r="BK172" s="63"/>
      <c r="BL172" s="23"/>
    </row>
    <row r="173" spans="1:64" ht="20.100000000000001" customHeight="1" x14ac:dyDescent="0.35">
      <c r="D173"/>
      <c r="E173" s="48"/>
      <c r="F173"/>
      <c r="H173" s="23"/>
      <c r="J173" s="23"/>
      <c r="K173" s="9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  <c r="AE173" s="23"/>
      <c r="AF173" s="23"/>
      <c r="AG173" s="23"/>
      <c r="AH173" s="23"/>
      <c r="AI173" s="23"/>
      <c r="AJ173" s="23"/>
      <c r="AK173" s="23"/>
      <c r="AL173" s="23"/>
      <c r="AM173" s="23"/>
      <c r="AN173" s="23"/>
      <c r="AO173" s="23"/>
      <c r="AP173" s="23"/>
      <c r="AQ173" s="23"/>
      <c r="BA173" s="23"/>
      <c r="BB173" s="23"/>
      <c r="BC173" s="23"/>
      <c r="BD173" s="23"/>
      <c r="BE173" s="23"/>
      <c r="BF173" s="23"/>
      <c r="BG173" s="23"/>
      <c r="BH173" s="23"/>
      <c r="BI173" s="23"/>
      <c r="BJ173" s="63"/>
      <c r="BK173" s="63"/>
      <c r="BL173" s="23"/>
    </row>
    <row r="174" spans="1:64" ht="20.100000000000001" customHeight="1" x14ac:dyDescent="0.35">
      <c r="D174"/>
      <c r="E174" s="48"/>
      <c r="F174"/>
      <c r="H174" s="23"/>
      <c r="J174" s="23"/>
      <c r="K174" s="9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  <c r="AD174" s="23"/>
      <c r="AE174" s="23"/>
      <c r="AF174" s="23"/>
      <c r="AG174" s="23"/>
      <c r="AH174" s="23"/>
      <c r="AI174" s="23"/>
      <c r="AJ174" s="23"/>
      <c r="AK174" s="23"/>
      <c r="AL174" s="23"/>
      <c r="AM174" s="23"/>
      <c r="AN174" s="23"/>
      <c r="AO174" s="23"/>
      <c r="AP174" s="23"/>
      <c r="AQ174" s="23"/>
      <c r="BA174" s="23"/>
      <c r="BB174" s="23"/>
      <c r="BC174" s="23"/>
      <c r="BD174" s="23"/>
      <c r="BE174" s="23"/>
      <c r="BF174" s="23"/>
      <c r="BG174" s="23"/>
      <c r="BH174" s="23"/>
      <c r="BI174" s="23"/>
      <c r="BJ174" s="63"/>
      <c r="BK174" s="63"/>
      <c r="BL174" s="23"/>
    </row>
    <row r="175" spans="1:64" ht="20.100000000000001" customHeight="1" x14ac:dyDescent="0.35">
      <c r="D175"/>
      <c r="E175" s="48"/>
      <c r="F175"/>
      <c r="H175" s="23"/>
      <c r="J175" s="23"/>
      <c r="K175" s="9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  <c r="AH175" s="23"/>
      <c r="AI175" s="23"/>
      <c r="AJ175" s="23"/>
      <c r="AK175" s="23"/>
      <c r="AL175" s="23"/>
      <c r="AM175" s="23"/>
      <c r="AN175" s="23"/>
      <c r="AO175" s="23"/>
      <c r="AP175" s="23"/>
      <c r="AQ175" s="23"/>
      <c r="BA175" s="23"/>
      <c r="BB175" s="23"/>
      <c r="BC175" s="23"/>
      <c r="BD175" s="23"/>
      <c r="BE175" s="23"/>
      <c r="BF175" s="23"/>
      <c r="BG175" s="23"/>
      <c r="BH175" s="23"/>
      <c r="BI175" s="23"/>
      <c r="BJ175" s="63"/>
      <c r="BK175" s="63"/>
      <c r="BL175" s="23"/>
    </row>
    <row r="176" spans="1:64" ht="20.100000000000001" customHeight="1" x14ac:dyDescent="0.35">
      <c r="D176"/>
      <c r="E176" s="48"/>
      <c r="F176"/>
      <c r="H176" s="23"/>
      <c r="J176" s="23"/>
      <c r="K176" s="9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  <c r="AE176" s="23"/>
      <c r="AF176" s="23"/>
      <c r="AG176" s="23"/>
      <c r="AH176" s="23"/>
      <c r="AI176" s="23"/>
      <c r="AJ176" s="23"/>
      <c r="AK176" s="23"/>
      <c r="AL176" s="23"/>
      <c r="AM176" s="23"/>
      <c r="AN176" s="23"/>
      <c r="AO176" s="23"/>
      <c r="AP176" s="23"/>
      <c r="AQ176" s="23"/>
      <c r="BA176" s="23"/>
      <c r="BB176" s="23"/>
      <c r="BC176" s="23"/>
      <c r="BD176" s="23"/>
      <c r="BE176" s="23"/>
      <c r="BF176" s="23"/>
      <c r="BG176" s="23"/>
      <c r="BH176" s="23"/>
      <c r="BI176" s="23"/>
      <c r="BJ176" s="63"/>
      <c r="BK176" s="63"/>
      <c r="BL176" s="23"/>
    </row>
    <row r="177" spans="4:64" ht="20.100000000000001" customHeight="1" x14ac:dyDescent="0.35">
      <c r="D177"/>
      <c r="E177" s="48"/>
      <c r="F177"/>
      <c r="H177" s="23"/>
      <c r="J177" s="23"/>
      <c r="K177" s="9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  <c r="AH177" s="23"/>
      <c r="AI177" s="23"/>
      <c r="AJ177" s="23"/>
      <c r="AK177" s="23"/>
      <c r="AL177" s="23"/>
      <c r="AM177" s="23"/>
      <c r="AN177" s="23"/>
      <c r="AO177" s="23"/>
      <c r="AP177" s="23"/>
      <c r="AQ177" s="23"/>
      <c r="BA177" s="23"/>
      <c r="BB177" s="23"/>
      <c r="BC177" s="23"/>
      <c r="BD177" s="23"/>
      <c r="BE177" s="23"/>
      <c r="BF177" s="23"/>
      <c r="BG177" s="23"/>
      <c r="BH177" s="23"/>
      <c r="BI177" s="23"/>
      <c r="BJ177" s="63"/>
      <c r="BK177" s="63"/>
      <c r="BL177" s="23"/>
    </row>
    <row r="178" spans="4:64" ht="20.100000000000001" customHeight="1" x14ac:dyDescent="0.35">
      <c r="D178"/>
      <c r="E178" s="48"/>
      <c r="F178"/>
      <c r="H178" s="23"/>
      <c r="J178" s="23"/>
      <c r="K178" s="9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  <c r="AH178" s="23"/>
      <c r="AI178" s="23"/>
      <c r="AJ178" s="23"/>
      <c r="AK178" s="23"/>
      <c r="AL178" s="23"/>
      <c r="AM178" s="23"/>
      <c r="AN178" s="23"/>
      <c r="AO178" s="23"/>
      <c r="AP178" s="23"/>
      <c r="AQ178" s="23"/>
      <c r="BA178" s="23"/>
      <c r="BB178" s="23"/>
      <c r="BC178" s="23"/>
      <c r="BD178" s="23"/>
      <c r="BE178" s="23"/>
      <c r="BF178" s="23"/>
      <c r="BG178" s="23"/>
      <c r="BH178" s="23"/>
      <c r="BI178" s="23"/>
      <c r="BJ178" s="63"/>
      <c r="BK178" s="63"/>
      <c r="BL178" s="23"/>
    </row>
    <row r="179" spans="4:64" ht="20.100000000000001" customHeight="1" x14ac:dyDescent="0.35">
      <c r="D179"/>
      <c r="E179" s="48"/>
      <c r="F179"/>
      <c r="H179" s="23"/>
      <c r="J179" s="23"/>
      <c r="K179" s="9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3"/>
      <c r="AJ179" s="23"/>
      <c r="AK179" s="23"/>
      <c r="AL179" s="23"/>
      <c r="AM179" s="23"/>
      <c r="AN179" s="23"/>
      <c r="AO179" s="23"/>
      <c r="AP179" s="23"/>
      <c r="AQ179" s="23"/>
      <c r="BA179" s="23"/>
      <c r="BB179" s="23"/>
      <c r="BC179" s="23"/>
      <c r="BD179" s="23"/>
      <c r="BE179" s="23"/>
      <c r="BF179" s="23"/>
      <c r="BG179" s="23"/>
      <c r="BH179" s="23"/>
      <c r="BI179" s="23"/>
      <c r="BJ179" s="63"/>
      <c r="BK179" s="63"/>
      <c r="BL179" s="23"/>
    </row>
    <row r="180" spans="4:64" ht="20.100000000000001" customHeight="1" x14ac:dyDescent="0.35">
      <c r="D180"/>
      <c r="E180" s="48"/>
      <c r="F180"/>
      <c r="H180" s="23"/>
      <c r="J180" s="23"/>
      <c r="K180" s="9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  <c r="AE180" s="23"/>
      <c r="AF180" s="23"/>
      <c r="AG180" s="23"/>
      <c r="AH180" s="23"/>
      <c r="AI180" s="23"/>
      <c r="AJ180" s="23"/>
      <c r="AK180" s="23"/>
      <c r="AL180" s="23"/>
      <c r="AM180" s="23"/>
      <c r="AN180" s="23"/>
      <c r="AO180" s="23"/>
      <c r="AP180" s="23"/>
      <c r="AQ180" s="23"/>
      <c r="BA180" s="23"/>
      <c r="BB180" s="23"/>
      <c r="BC180" s="23"/>
      <c r="BD180" s="23"/>
      <c r="BE180" s="23"/>
      <c r="BF180" s="23"/>
      <c r="BG180" s="23"/>
      <c r="BH180" s="23"/>
      <c r="BI180" s="23"/>
      <c r="BJ180" s="63"/>
      <c r="BK180" s="63"/>
      <c r="BL180" s="23"/>
    </row>
    <row r="181" spans="4:64" ht="20.100000000000001" customHeight="1" x14ac:dyDescent="0.35">
      <c r="D181"/>
      <c r="E181" s="48"/>
      <c r="F181"/>
      <c r="H181" s="23"/>
      <c r="J181" s="23"/>
      <c r="K181" s="9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  <c r="AE181" s="23"/>
      <c r="AF181" s="23"/>
      <c r="AG181" s="23"/>
      <c r="AH181" s="23"/>
      <c r="AI181" s="23"/>
      <c r="AJ181" s="23"/>
      <c r="AK181" s="23"/>
      <c r="AL181" s="23"/>
      <c r="AM181" s="23"/>
      <c r="AN181" s="23"/>
      <c r="AO181" s="23"/>
      <c r="AP181" s="23"/>
      <c r="AQ181" s="23"/>
      <c r="BA181" s="23"/>
      <c r="BB181" s="23"/>
      <c r="BC181" s="23"/>
      <c r="BD181" s="23"/>
      <c r="BE181" s="23"/>
      <c r="BF181" s="23"/>
      <c r="BG181" s="23"/>
      <c r="BH181" s="23"/>
      <c r="BI181" s="23"/>
      <c r="BJ181" s="63"/>
      <c r="BK181" s="63"/>
      <c r="BL181" s="23"/>
    </row>
    <row r="182" spans="4:64" ht="20.100000000000001" customHeight="1" x14ac:dyDescent="0.35">
      <c r="D182"/>
      <c r="E182" s="48"/>
      <c r="F182"/>
      <c r="H182" s="23"/>
      <c r="J182" s="23"/>
      <c r="K182" s="9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  <c r="AE182" s="23"/>
      <c r="AF182" s="23"/>
      <c r="AG182" s="23"/>
      <c r="AH182" s="23"/>
      <c r="AI182" s="23"/>
      <c r="AJ182" s="23"/>
      <c r="AK182" s="23"/>
      <c r="AL182" s="23"/>
      <c r="AM182" s="23"/>
      <c r="AN182" s="23"/>
      <c r="AO182" s="23"/>
      <c r="AP182" s="23"/>
      <c r="AQ182" s="23"/>
      <c r="BA182" s="23"/>
      <c r="BB182" s="23"/>
      <c r="BC182" s="23"/>
      <c r="BD182" s="23"/>
      <c r="BE182" s="23"/>
      <c r="BF182" s="23"/>
      <c r="BG182" s="23"/>
      <c r="BH182" s="23"/>
      <c r="BI182" s="23"/>
      <c r="BJ182" s="63"/>
      <c r="BK182" s="63"/>
      <c r="BL182" s="23"/>
    </row>
    <row r="183" spans="4:64" ht="20.100000000000001" customHeight="1" x14ac:dyDescent="0.35">
      <c r="D183"/>
      <c r="E183" s="48"/>
      <c r="F183"/>
      <c r="H183" s="23"/>
      <c r="J183" s="23"/>
      <c r="K183" s="9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  <c r="AD183" s="23"/>
      <c r="AE183" s="23"/>
      <c r="AF183" s="23"/>
      <c r="AG183" s="23"/>
      <c r="AH183" s="23"/>
      <c r="AI183" s="23"/>
      <c r="AJ183" s="23"/>
      <c r="AK183" s="23"/>
      <c r="AL183" s="23"/>
      <c r="AM183" s="23"/>
      <c r="AN183" s="23"/>
      <c r="AO183" s="23"/>
      <c r="AP183" s="23"/>
      <c r="AQ183" s="23"/>
      <c r="BA183" s="23"/>
      <c r="BB183" s="23"/>
      <c r="BC183" s="23"/>
      <c r="BD183" s="23"/>
      <c r="BE183" s="23"/>
      <c r="BF183" s="23"/>
      <c r="BG183" s="23"/>
      <c r="BH183" s="23"/>
      <c r="BI183" s="23"/>
      <c r="BJ183" s="63"/>
      <c r="BK183" s="63"/>
      <c r="BL183" s="23"/>
    </row>
    <row r="184" spans="4:64" ht="20.100000000000001" customHeight="1" x14ac:dyDescent="0.35">
      <c r="D184"/>
      <c r="E184" s="48"/>
      <c r="F184"/>
      <c r="H184" s="23"/>
      <c r="J184" s="23"/>
      <c r="K184" s="9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  <c r="AE184" s="23"/>
      <c r="AF184" s="23"/>
      <c r="AG184" s="23"/>
      <c r="AH184" s="23"/>
      <c r="AI184" s="23"/>
      <c r="AJ184" s="23"/>
      <c r="AK184" s="23"/>
      <c r="AL184" s="23"/>
      <c r="AM184" s="23"/>
      <c r="AN184" s="23"/>
      <c r="AO184" s="23"/>
      <c r="AP184" s="23"/>
      <c r="AQ184" s="23"/>
      <c r="BA184" s="23"/>
      <c r="BB184" s="23"/>
      <c r="BC184" s="23"/>
      <c r="BD184" s="23"/>
      <c r="BE184" s="23"/>
      <c r="BF184" s="23"/>
      <c r="BG184" s="23"/>
      <c r="BH184" s="23"/>
      <c r="BI184" s="23"/>
      <c r="BJ184" s="63"/>
      <c r="BK184" s="63"/>
      <c r="BL184" s="23"/>
    </row>
    <row r="185" spans="4:64" ht="20.100000000000001" customHeight="1" x14ac:dyDescent="0.35">
      <c r="D185"/>
      <c r="E185" s="48"/>
      <c r="F185"/>
      <c r="H185" s="23"/>
      <c r="J185" s="23"/>
      <c r="K185" s="9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  <c r="AH185" s="23"/>
      <c r="AI185" s="23"/>
      <c r="AJ185" s="23"/>
      <c r="AK185" s="23"/>
      <c r="AL185" s="23"/>
      <c r="AM185" s="23"/>
      <c r="AN185" s="23"/>
      <c r="AO185" s="23"/>
      <c r="AP185" s="23"/>
      <c r="AQ185" s="23"/>
      <c r="BA185" s="23"/>
      <c r="BB185" s="23"/>
      <c r="BC185" s="23"/>
      <c r="BD185" s="23"/>
      <c r="BE185" s="23"/>
      <c r="BF185" s="23"/>
      <c r="BG185" s="23"/>
      <c r="BH185" s="23"/>
      <c r="BI185" s="23"/>
      <c r="BJ185" s="63"/>
      <c r="BK185" s="63"/>
      <c r="BL185" s="23"/>
    </row>
    <row r="186" spans="4:64" x14ac:dyDescent="0.35">
      <c r="D186"/>
      <c r="E186" s="48"/>
      <c r="F186" s="123"/>
      <c r="G186" s="123"/>
      <c r="H186" s="123"/>
      <c r="I186" s="84"/>
      <c r="J186" s="85"/>
      <c r="K186" s="84"/>
      <c r="L186" s="85"/>
      <c r="M186" s="85"/>
      <c r="N186" s="85"/>
      <c r="O186" s="85"/>
      <c r="P186" s="85"/>
      <c r="Q186" s="85"/>
      <c r="R186" s="85"/>
      <c r="S186" s="85"/>
      <c r="T186" s="85"/>
      <c r="U186" s="85"/>
      <c r="V186" s="23"/>
      <c r="W186" s="23"/>
      <c r="X186" s="23"/>
      <c r="Y186" s="23"/>
      <c r="Z186" s="23"/>
      <c r="AA186" s="23"/>
      <c r="AB186" s="23"/>
      <c r="AC186" s="23"/>
      <c r="AD186" s="23"/>
      <c r="AE186" s="23"/>
      <c r="AF186" s="23"/>
      <c r="AG186" s="23"/>
      <c r="AH186" s="23"/>
      <c r="AI186" s="23"/>
      <c r="AJ186" s="23"/>
      <c r="AK186" s="23"/>
      <c r="AL186" s="23"/>
      <c r="AM186" s="23"/>
      <c r="AN186" s="23"/>
      <c r="AO186" s="23"/>
      <c r="AP186" s="23"/>
      <c r="AQ186" s="23"/>
      <c r="BA186" s="23"/>
      <c r="BB186" s="23"/>
      <c r="BC186" s="23"/>
      <c r="BD186" s="23"/>
      <c r="BE186" s="23"/>
      <c r="BF186" s="23"/>
      <c r="BG186" s="23"/>
      <c r="BH186" s="23"/>
      <c r="BI186" s="23"/>
      <c r="BJ186" s="63"/>
      <c r="BK186" s="63"/>
      <c r="BL186" s="23"/>
    </row>
    <row r="187" spans="4:64" x14ac:dyDescent="0.35">
      <c r="D187"/>
      <c r="E187" s="48"/>
      <c r="F187" s="90"/>
      <c r="G187" s="90"/>
      <c r="H187" s="90"/>
      <c r="I187" s="84"/>
      <c r="J187" s="85"/>
      <c r="K187" s="84"/>
      <c r="L187" s="85"/>
      <c r="M187" s="85"/>
      <c r="N187" s="85"/>
      <c r="O187" s="85"/>
      <c r="P187" s="85"/>
      <c r="Q187" s="85"/>
      <c r="R187" s="85"/>
      <c r="S187" s="85"/>
      <c r="T187" s="85"/>
      <c r="U187" s="85"/>
      <c r="V187" s="23"/>
      <c r="W187" s="23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  <c r="AH187" s="23"/>
      <c r="AI187" s="23"/>
      <c r="AJ187" s="23"/>
      <c r="AK187" s="23"/>
      <c r="AL187" s="23"/>
      <c r="AM187" s="23"/>
      <c r="AN187" s="23"/>
      <c r="AO187" s="23"/>
      <c r="AP187" s="23"/>
      <c r="AQ187" s="23"/>
      <c r="BA187" s="23"/>
      <c r="BB187" s="23"/>
      <c r="BC187" s="23"/>
      <c r="BD187" s="23"/>
      <c r="BE187" s="23"/>
      <c r="BF187" s="23"/>
      <c r="BG187" s="23"/>
      <c r="BH187" s="23"/>
      <c r="BI187" s="23"/>
      <c r="BJ187" s="63"/>
      <c r="BK187" s="63"/>
      <c r="BL187" s="23"/>
    </row>
    <row r="188" spans="4:64" x14ac:dyDescent="0.35">
      <c r="D188"/>
      <c r="E188" s="48"/>
      <c r="F188" s="90"/>
      <c r="G188" s="90"/>
      <c r="H188" s="90"/>
      <c r="I188" s="84"/>
      <c r="J188" s="85"/>
      <c r="K188" s="84"/>
      <c r="L188" s="85"/>
      <c r="M188" s="85"/>
      <c r="N188" s="85"/>
      <c r="O188" s="85"/>
      <c r="P188" s="85"/>
      <c r="Q188" s="85"/>
      <c r="R188" s="85"/>
      <c r="S188" s="85"/>
      <c r="T188" s="85"/>
      <c r="U188" s="85"/>
      <c r="V188" s="23"/>
      <c r="W188" s="23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  <c r="AH188" s="23"/>
      <c r="AI188" s="23"/>
      <c r="AJ188" s="23"/>
      <c r="AK188" s="23"/>
      <c r="AL188" s="23"/>
      <c r="AM188" s="23"/>
      <c r="AN188" s="23"/>
      <c r="AO188" s="23"/>
      <c r="AP188" s="23"/>
      <c r="AQ188" s="23"/>
      <c r="BA188" s="23"/>
      <c r="BB188" s="23"/>
      <c r="BC188" s="23"/>
      <c r="BD188" s="23"/>
      <c r="BE188" s="23"/>
      <c r="BF188" s="23"/>
      <c r="BG188" s="23"/>
      <c r="BH188" s="23"/>
      <c r="BI188" s="23"/>
      <c r="BJ188" s="63"/>
      <c r="BK188" s="63"/>
      <c r="BL188" s="23"/>
    </row>
    <row r="189" spans="4:64" x14ac:dyDescent="0.35">
      <c r="D189"/>
      <c r="E189" s="48"/>
      <c r="F189" s="90"/>
      <c r="G189" s="90"/>
      <c r="H189" s="90"/>
      <c r="I189" s="84"/>
      <c r="J189" s="85"/>
      <c r="K189" s="84"/>
      <c r="L189" s="85"/>
      <c r="M189" s="85"/>
      <c r="N189" s="85"/>
      <c r="O189" s="85"/>
      <c r="P189" s="85"/>
      <c r="Q189" s="85"/>
      <c r="R189" s="85"/>
      <c r="S189" s="85"/>
      <c r="T189" s="85"/>
      <c r="U189" s="85"/>
      <c r="V189" s="23"/>
      <c r="W189" s="23"/>
      <c r="X189" s="23"/>
      <c r="Y189" s="23"/>
      <c r="Z189" s="23"/>
      <c r="AA189" s="23"/>
      <c r="AB189" s="23"/>
      <c r="AC189" s="23"/>
      <c r="AD189" s="23"/>
      <c r="AE189" s="23"/>
      <c r="AF189" s="23"/>
      <c r="AG189" s="23"/>
      <c r="AH189" s="23"/>
      <c r="AI189" s="23"/>
      <c r="AJ189" s="23"/>
      <c r="AK189" s="23"/>
      <c r="AL189" s="23"/>
      <c r="AM189" s="23"/>
      <c r="AN189" s="23"/>
      <c r="AO189" s="23"/>
      <c r="AP189" s="23"/>
      <c r="AQ189" s="23"/>
      <c r="BA189" s="23"/>
      <c r="BB189" s="23"/>
      <c r="BC189" s="23"/>
      <c r="BD189" s="23"/>
      <c r="BE189" s="23"/>
      <c r="BF189" s="23"/>
      <c r="BG189" s="23"/>
      <c r="BH189" s="23"/>
      <c r="BI189" s="23"/>
      <c r="BJ189" s="63"/>
      <c r="BK189" s="63"/>
      <c r="BL189" s="23"/>
    </row>
    <row r="190" spans="4:64" x14ac:dyDescent="0.35">
      <c r="D190"/>
      <c r="E190" s="48"/>
      <c r="F190" s="90"/>
      <c r="G190" s="90"/>
      <c r="H190" s="90"/>
      <c r="I190" s="84"/>
      <c r="J190" s="85"/>
      <c r="K190" s="84"/>
      <c r="L190" s="85"/>
      <c r="M190" s="85"/>
      <c r="N190" s="85"/>
      <c r="O190" s="85"/>
      <c r="P190" s="85"/>
      <c r="Q190" s="85"/>
      <c r="R190" s="85"/>
      <c r="S190" s="85"/>
      <c r="T190" s="85"/>
      <c r="U190" s="85"/>
      <c r="V190" s="23"/>
      <c r="W190" s="23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  <c r="AH190" s="23"/>
      <c r="AI190" s="23"/>
      <c r="AJ190" s="23"/>
      <c r="AK190" s="23"/>
      <c r="AL190" s="23"/>
      <c r="AM190" s="23"/>
      <c r="AN190" s="23"/>
      <c r="AO190" s="23"/>
      <c r="AP190" s="23"/>
      <c r="AQ190" s="23"/>
      <c r="BA190" s="23"/>
      <c r="BB190" s="23"/>
      <c r="BC190" s="23"/>
      <c r="BD190" s="23"/>
      <c r="BE190" s="23"/>
      <c r="BF190" s="23"/>
      <c r="BG190" s="23"/>
      <c r="BH190" s="23"/>
      <c r="BI190" s="23"/>
      <c r="BJ190" s="63"/>
      <c r="BK190" s="63"/>
      <c r="BL190" s="23"/>
    </row>
    <row r="191" spans="4:64" x14ac:dyDescent="0.35">
      <c r="D191"/>
      <c r="E191" s="48"/>
      <c r="F191" s="90"/>
      <c r="G191" s="90"/>
      <c r="H191" s="90"/>
      <c r="I191" s="84"/>
      <c r="J191" s="85"/>
      <c r="K191" s="84"/>
      <c r="L191" s="85"/>
      <c r="M191" s="85"/>
      <c r="N191" s="85"/>
      <c r="O191" s="85"/>
      <c r="P191" s="85"/>
      <c r="Q191" s="85"/>
      <c r="R191" s="85"/>
      <c r="S191" s="85"/>
      <c r="T191" s="85"/>
      <c r="U191" s="85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  <c r="AJ191" s="23"/>
      <c r="AK191" s="23"/>
      <c r="AL191" s="23"/>
      <c r="AM191" s="23"/>
      <c r="AN191" s="23"/>
      <c r="AO191" s="23"/>
      <c r="AP191" s="23"/>
      <c r="AQ191" s="23"/>
      <c r="BA191" s="23"/>
      <c r="BB191" s="23"/>
      <c r="BC191" s="23"/>
      <c r="BD191" s="23"/>
      <c r="BE191" s="23"/>
      <c r="BF191" s="23"/>
      <c r="BG191" s="23"/>
      <c r="BH191" s="23"/>
      <c r="BI191" s="23"/>
      <c r="BJ191" s="63"/>
      <c r="BK191" s="63"/>
      <c r="BL191" s="23"/>
    </row>
    <row r="192" spans="4:64" x14ac:dyDescent="0.35">
      <c r="D192"/>
      <c r="E192" s="48"/>
      <c r="F192" s="90"/>
      <c r="G192" s="90"/>
      <c r="H192" s="90"/>
      <c r="I192" s="84"/>
      <c r="J192" s="85"/>
      <c r="K192" s="84"/>
      <c r="L192" s="85"/>
      <c r="M192" s="85"/>
      <c r="N192" s="85"/>
      <c r="O192" s="85"/>
      <c r="P192" s="85"/>
      <c r="Q192" s="85"/>
      <c r="R192" s="85"/>
      <c r="S192" s="85"/>
      <c r="T192" s="85"/>
      <c r="U192" s="85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  <c r="AJ192" s="23"/>
      <c r="AK192" s="23"/>
      <c r="AL192" s="23"/>
      <c r="AM192" s="23"/>
      <c r="AN192" s="23"/>
      <c r="AO192" s="23"/>
      <c r="AP192" s="23"/>
      <c r="AQ192" s="23"/>
      <c r="BA192" s="23"/>
      <c r="BB192" s="23"/>
      <c r="BC192" s="23"/>
      <c r="BD192" s="23"/>
      <c r="BE192" s="23"/>
      <c r="BF192" s="23"/>
      <c r="BG192" s="23"/>
      <c r="BH192" s="23"/>
      <c r="BI192" s="23"/>
      <c r="BJ192" s="63"/>
      <c r="BK192" s="63"/>
      <c r="BL192" s="23"/>
    </row>
    <row r="193" spans="4:64" x14ac:dyDescent="0.35">
      <c r="D193"/>
      <c r="E193" s="48"/>
      <c r="F193" s="90"/>
      <c r="G193" s="90"/>
      <c r="H193" s="90"/>
      <c r="I193" s="84"/>
      <c r="J193" s="85"/>
      <c r="K193" s="84"/>
      <c r="L193" s="85"/>
      <c r="M193" s="85"/>
      <c r="N193" s="85"/>
      <c r="O193" s="85"/>
      <c r="P193" s="85"/>
      <c r="Q193" s="85"/>
      <c r="R193" s="85"/>
      <c r="S193" s="85"/>
      <c r="T193" s="85"/>
      <c r="U193" s="85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  <c r="AJ193" s="23"/>
      <c r="AK193" s="23"/>
      <c r="AL193" s="23"/>
      <c r="AM193" s="23"/>
      <c r="AN193" s="23"/>
      <c r="AO193" s="23"/>
      <c r="AP193" s="23"/>
      <c r="AQ193" s="23"/>
      <c r="BA193" s="23"/>
      <c r="BB193" s="23"/>
      <c r="BC193" s="23"/>
      <c r="BD193" s="23"/>
      <c r="BE193" s="23"/>
      <c r="BF193" s="23"/>
      <c r="BG193" s="23"/>
      <c r="BH193" s="23"/>
      <c r="BI193" s="23"/>
      <c r="BJ193" s="63"/>
      <c r="BK193" s="63"/>
      <c r="BL193" s="23"/>
    </row>
    <row r="194" spans="4:64" x14ac:dyDescent="0.35">
      <c r="D194"/>
      <c r="E194" s="48"/>
      <c r="F194" s="90"/>
      <c r="G194" s="90"/>
      <c r="H194" s="90"/>
      <c r="I194" s="84"/>
      <c r="J194" s="85"/>
      <c r="K194" s="84"/>
      <c r="L194" s="85"/>
      <c r="M194" s="85"/>
      <c r="N194" s="85"/>
      <c r="O194" s="85"/>
      <c r="P194" s="85"/>
      <c r="Q194" s="85"/>
      <c r="R194" s="85"/>
      <c r="S194" s="85"/>
      <c r="T194" s="85"/>
      <c r="U194" s="85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3"/>
      <c r="AM194" s="23"/>
      <c r="AN194" s="23"/>
      <c r="AO194" s="23"/>
      <c r="AP194" s="23"/>
      <c r="AQ194" s="23"/>
      <c r="BA194" s="23"/>
      <c r="BB194" s="23"/>
      <c r="BC194" s="23"/>
      <c r="BD194" s="23"/>
      <c r="BE194" s="23"/>
      <c r="BF194" s="23"/>
      <c r="BG194" s="23"/>
      <c r="BH194" s="23"/>
      <c r="BI194" s="23"/>
      <c r="BJ194" s="63"/>
      <c r="BK194" s="63"/>
      <c r="BL194" s="23"/>
    </row>
    <row r="195" spans="4:64" x14ac:dyDescent="0.35">
      <c r="D195"/>
      <c r="E195" s="48"/>
      <c r="F195" s="90"/>
      <c r="G195" s="90"/>
      <c r="H195" s="90"/>
      <c r="I195" s="84"/>
      <c r="J195" s="85"/>
      <c r="K195" s="84"/>
      <c r="L195" s="85"/>
      <c r="M195" s="85"/>
      <c r="N195" s="85"/>
      <c r="O195" s="85"/>
      <c r="P195" s="85"/>
      <c r="Q195" s="85"/>
      <c r="R195" s="85"/>
      <c r="S195" s="85"/>
      <c r="T195" s="85"/>
      <c r="U195" s="85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K195" s="23"/>
      <c r="AL195" s="23"/>
      <c r="AM195" s="23"/>
      <c r="AN195" s="23"/>
      <c r="AO195" s="23"/>
      <c r="AP195" s="23"/>
      <c r="AQ195" s="23"/>
      <c r="BA195" s="23"/>
      <c r="BB195" s="23"/>
      <c r="BC195" s="23"/>
      <c r="BD195" s="23"/>
      <c r="BE195" s="23"/>
      <c r="BF195" s="23"/>
      <c r="BG195" s="23"/>
      <c r="BH195" s="23"/>
      <c r="BI195" s="23"/>
      <c r="BJ195" s="63"/>
      <c r="BK195" s="63"/>
      <c r="BL195" s="23"/>
    </row>
    <row r="196" spans="4:64" x14ac:dyDescent="0.35">
      <c r="D196"/>
      <c r="E196" s="48"/>
      <c r="F196" s="90"/>
      <c r="G196" s="90"/>
      <c r="H196" s="90"/>
      <c r="I196" s="84"/>
      <c r="J196" s="85"/>
      <c r="K196" s="84"/>
      <c r="L196" s="85"/>
      <c r="M196" s="85"/>
      <c r="N196" s="85"/>
      <c r="O196" s="85"/>
      <c r="P196" s="85"/>
      <c r="Q196" s="85"/>
      <c r="R196" s="85"/>
      <c r="S196" s="85"/>
      <c r="T196" s="85"/>
      <c r="U196" s="85"/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3"/>
      <c r="AJ196" s="23"/>
      <c r="AK196" s="23"/>
      <c r="AL196" s="23"/>
      <c r="AM196" s="23"/>
      <c r="AN196" s="23"/>
      <c r="AO196" s="23"/>
      <c r="AP196" s="23"/>
      <c r="AQ196" s="23"/>
      <c r="BA196" s="23"/>
      <c r="BB196" s="23"/>
      <c r="BC196" s="23"/>
      <c r="BD196" s="23"/>
      <c r="BE196" s="23"/>
      <c r="BF196" s="23"/>
      <c r="BG196" s="23"/>
      <c r="BH196" s="23"/>
      <c r="BI196" s="23"/>
      <c r="BJ196" s="63"/>
      <c r="BK196" s="63"/>
      <c r="BL196" s="23"/>
    </row>
    <row r="197" spans="4:64" x14ac:dyDescent="0.35">
      <c r="D197"/>
      <c r="E197" s="48"/>
      <c r="F197" s="90"/>
      <c r="G197" s="90"/>
      <c r="H197" s="90"/>
      <c r="I197" s="84"/>
      <c r="J197" s="85"/>
      <c r="K197" s="84"/>
      <c r="L197" s="85"/>
      <c r="M197" s="85"/>
      <c r="N197" s="85"/>
      <c r="O197" s="85"/>
      <c r="P197" s="85"/>
      <c r="Q197" s="85"/>
      <c r="R197" s="85"/>
      <c r="S197" s="85"/>
      <c r="T197" s="85"/>
      <c r="U197" s="85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  <c r="AJ197" s="23"/>
      <c r="AK197" s="23"/>
      <c r="AL197" s="23"/>
      <c r="AM197" s="23"/>
      <c r="AN197" s="23"/>
      <c r="AO197" s="23"/>
      <c r="AP197" s="23"/>
      <c r="AQ197" s="23"/>
      <c r="BA197" s="23"/>
      <c r="BB197" s="23"/>
      <c r="BC197" s="23"/>
      <c r="BD197" s="23"/>
      <c r="BE197" s="23"/>
      <c r="BF197" s="23"/>
      <c r="BG197" s="23"/>
      <c r="BH197" s="23"/>
      <c r="BI197" s="23"/>
      <c r="BJ197" s="63"/>
      <c r="BK197" s="63"/>
      <c r="BL197" s="23"/>
    </row>
    <row r="198" spans="4:64" x14ac:dyDescent="0.35">
      <c r="D198"/>
      <c r="E198" s="48"/>
      <c r="F198" s="90"/>
      <c r="G198" s="90"/>
      <c r="H198" s="90"/>
      <c r="I198" s="84"/>
      <c r="J198" s="85"/>
      <c r="K198" s="84"/>
      <c r="L198" s="85"/>
      <c r="M198" s="85"/>
      <c r="N198" s="85"/>
      <c r="O198" s="85"/>
      <c r="P198" s="85"/>
      <c r="Q198" s="85"/>
      <c r="R198" s="85"/>
      <c r="S198" s="85"/>
      <c r="T198" s="85"/>
      <c r="U198" s="85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  <c r="AJ198" s="23"/>
      <c r="AK198" s="23"/>
      <c r="AL198" s="23"/>
      <c r="AM198" s="23"/>
      <c r="AN198" s="23"/>
      <c r="AO198" s="23"/>
      <c r="AP198" s="23"/>
      <c r="AQ198" s="23"/>
      <c r="BA198" s="23"/>
      <c r="BB198" s="23"/>
      <c r="BC198" s="23"/>
      <c r="BD198" s="23"/>
      <c r="BE198" s="23"/>
      <c r="BF198" s="23"/>
      <c r="BG198" s="23"/>
      <c r="BH198" s="23"/>
      <c r="BI198" s="23"/>
      <c r="BJ198" s="63"/>
      <c r="BK198" s="63"/>
      <c r="BL198" s="23"/>
    </row>
    <row r="199" spans="4:64" x14ac:dyDescent="0.35">
      <c r="D199"/>
      <c r="E199" s="48"/>
      <c r="F199" s="90"/>
      <c r="G199" s="90"/>
      <c r="H199" s="90"/>
      <c r="I199" s="84"/>
      <c r="J199" s="85"/>
      <c r="K199" s="84"/>
      <c r="L199" s="85"/>
      <c r="M199" s="85"/>
      <c r="N199" s="85"/>
      <c r="O199" s="85"/>
      <c r="P199" s="85"/>
      <c r="Q199" s="85"/>
      <c r="R199" s="85"/>
      <c r="S199" s="85"/>
      <c r="T199" s="85"/>
      <c r="U199" s="85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3"/>
      <c r="AJ199" s="23"/>
      <c r="AK199" s="23"/>
      <c r="AL199" s="23"/>
      <c r="AM199" s="23"/>
      <c r="AN199" s="23"/>
      <c r="AO199" s="23"/>
      <c r="AP199" s="23"/>
      <c r="AQ199" s="23"/>
      <c r="BA199" s="23"/>
      <c r="BB199" s="23"/>
      <c r="BC199" s="23"/>
      <c r="BD199" s="23"/>
      <c r="BE199" s="23"/>
      <c r="BF199" s="23"/>
      <c r="BG199" s="23"/>
      <c r="BH199" s="23"/>
      <c r="BI199" s="23"/>
      <c r="BJ199" s="63"/>
      <c r="BK199" s="63"/>
      <c r="BL199" s="23"/>
    </row>
    <row r="200" spans="4:64" x14ac:dyDescent="0.35">
      <c r="D200"/>
      <c r="E200" s="48"/>
      <c r="F200" s="90"/>
      <c r="G200" s="90"/>
      <c r="H200" s="90"/>
      <c r="I200" s="84"/>
      <c r="J200" s="85"/>
      <c r="K200" s="84"/>
      <c r="L200" s="85"/>
      <c r="M200" s="85"/>
      <c r="N200" s="85"/>
      <c r="O200" s="85"/>
      <c r="P200" s="85"/>
      <c r="Q200" s="85"/>
      <c r="R200" s="85"/>
      <c r="S200" s="85"/>
      <c r="T200" s="85"/>
      <c r="U200" s="85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  <c r="AM200" s="23"/>
      <c r="AN200" s="23"/>
      <c r="AO200" s="23"/>
      <c r="AP200" s="23"/>
      <c r="AQ200" s="23"/>
      <c r="BA200" s="23"/>
      <c r="BB200" s="23"/>
      <c r="BC200" s="23"/>
      <c r="BD200" s="23"/>
      <c r="BE200" s="23"/>
      <c r="BF200" s="23"/>
      <c r="BG200" s="23"/>
      <c r="BH200" s="23"/>
      <c r="BI200" s="23"/>
      <c r="BJ200" s="63"/>
      <c r="BK200" s="63"/>
      <c r="BL200" s="23"/>
    </row>
    <row r="201" spans="4:64" x14ac:dyDescent="0.35">
      <c r="D201"/>
      <c r="E201" s="48"/>
      <c r="F201" s="90"/>
      <c r="G201" s="90"/>
      <c r="H201" s="90"/>
      <c r="I201" s="84"/>
      <c r="J201" s="85"/>
      <c r="K201" s="84"/>
      <c r="L201" s="85"/>
      <c r="M201" s="85"/>
      <c r="N201" s="85"/>
      <c r="O201" s="85"/>
      <c r="P201" s="85"/>
      <c r="Q201" s="85"/>
      <c r="R201" s="85"/>
      <c r="S201" s="85"/>
      <c r="T201" s="85"/>
      <c r="U201" s="85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  <c r="AQ201" s="23"/>
      <c r="BA201" s="23"/>
      <c r="BB201" s="23"/>
      <c r="BC201" s="23"/>
      <c r="BD201" s="23"/>
      <c r="BE201" s="23"/>
      <c r="BF201" s="23"/>
      <c r="BG201" s="23"/>
      <c r="BH201" s="23"/>
      <c r="BI201" s="23"/>
      <c r="BJ201" s="63"/>
      <c r="BK201" s="63"/>
      <c r="BL201" s="23"/>
    </row>
    <row r="202" spans="4:64" x14ac:dyDescent="0.35">
      <c r="D202"/>
      <c r="E202" s="48"/>
      <c r="F202" s="90"/>
      <c r="G202" s="90"/>
      <c r="H202" s="90"/>
      <c r="I202" s="84"/>
      <c r="J202" s="85"/>
      <c r="K202" s="84"/>
      <c r="L202" s="85"/>
      <c r="M202" s="85"/>
      <c r="N202" s="85"/>
      <c r="O202" s="85"/>
      <c r="P202" s="85"/>
      <c r="Q202" s="85"/>
      <c r="R202" s="85"/>
      <c r="S202" s="85"/>
      <c r="T202" s="85"/>
      <c r="U202" s="85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  <c r="AM202" s="23"/>
      <c r="AN202" s="23"/>
      <c r="AO202" s="23"/>
      <c r="AP202" s="23"/>
      <c r="AQ202" s="23"/>
      <c r="BA202" s="23"/>
      <c r="BB202" s="23"/>
      <c r="BC202" s="23"/>
      <c r="BD202" s="23"/>
      <c r="BE202" s="23"/>
      <c r="BF202" s="23"/>
      <c r="BG202" s="23"/>
      <c r="BH202" s="23"/>
      <c r="BI202" s="23"/>
      <c r="BJ202" s="63"/>
      <c r="BK202" s="63"/>
      <c r="BL202" s="23"/>
    </row>
    <row r="203" spans="4:64" x14ac:dyDescent="0.35">
      <c r="D203"/>
      <c r="E203" s="48"/>
      <c r="F203" s="90"/>
      <c r="G203" s="90"/>
      <c r="H203" s="90"/>
      <c r="I203" s="84"/>
      <c r="J203" s="85"/>
      <c r="K203" s="84"/>
      <c r="L203" s="85"/>
      <c r="M203" s="85"/>
      <c r="N203" s="85"/>
      <c r="O203" s="85"/>
      <c r="P203" s="85"/>
      <c r="Q203" s="85"/>
      <c r="R203" s="85"/>
      <c r="S203" s="85"/>
      <c r="T203" s="85"/>
      <c r="U203" s="85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  <c r="AK203" s="23"/>
      <c r="AL203" s="23"/>
      <c r="AM203" s="23"/>
      <c r="AN203" s="23"/>
      <c r="AO203" s="23"/>
      <c r="AP203" s="23"/>
      <c r="AQ203" s="23"/>
      <c r="BA203" s="23"/>
      <c r="BB203" s="23"/>
      <c r="BC203" s="23"/>
      <c r="BD203" s="23"/>
      <c r="BE203" s="23"/>
      <c r="BF203" s="23"/>
      <c r="BG203" s="23"/>
      <c r="BH203" s="23"/>
      <c r="BI203" s="23"/>
      <c r="BJ203" s="63"/>
      <c r="BK203" s="63"/>
      <c r="BL203" s="23"/>
    </row>
    <row r="204" spans="4:64" x14ac:dyDescent="0.35">
      <c r="D204"/>
      <c r="E204" s="48"/>
      <c r="F204" s="90"/>
      <c r="G204" s="90"/>
      <c r="H204" s="90"/>
      <c r="I204" s="84"/>
      <c r="J204" s="85"/>
      <c r="K204" s="84"/>
      <c r="L204" s="85"/>
      <c r="M204" s="85"/>
      <c r="N204" s="85"/>
      <c r="O204" s="85"/>
      <c r="P204" s="85"/>
      <c r="Q204" s="85"/>
      <c r="R204" s="85"/>
      <c r="S204" s="85"/>
      <c r="T204" s="85"/>
      <c r="U204" s="85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23"/>
      <c r="AI204" s="23"/>
      <c r="AJ204" s="23"/>
      <c r="AK204" s="23"/>
      <c r="AL204" s="23"/>
      <c r="AM204" s="23"/>
      <c r="AN204" s="23"/>
      <c r="AO204" s="23"/>
      <c r="AP204" s="23"/>
      <c r="AQ204" s="23"/>
      <c r="BA204" s="23"/>
      <c r="BB204" s="23"/>
      <c r="BC204" s="23"/>
      <c r="BD204" s="23"/>
      <c r="BE204" s="23"/>
      <c r="BF204" s="23"/>
      <c r="BG204" s="23"/>
      <c r="BH204" s="23"/>
      <c r="BI204" s="23"/>
      <c r="BJ204" s="63"/>
      <c r="BK204" s="63"/>
      <c r="BL204" s="23"/>
    </row>
    <row r="205" spans="4:64" x14ac:dyDescent="0.35">
      <c r="D205"/>
      <c r="E205" s="48"/>
      <c r="F205" s="90"/>
      <c r="G205" s="90"/>
      <c r="H205" s="90"/>
      <c r="I205" s="84"/>
      <c r="J205" s="85"/>
      <c r="K205" s="84"/>
      <c r="L205" s="85"/>
      <c r="M205" s="85"/>
      <c r="N205" s="85"/>
      <c r="O205" s="85"/>
      <c r="P205" s="85"/>
      <c r="Q205" s="85"/>
      <c r="R205" s="85"/>
      <c r="S205" s="85"/>
      <c r="T205" s="85"/>
      <c r="U205" s="85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3"/>
      <c r="AJ205" s="23"/>
      <c r="AK205" s="23"/>
      <c r="AL205" s="23"/>
      <c r="AM205" s="23"/>
      <c r="AN205" s="23"/>
      <c r="AO205" s="23"/>
      <c r="AP205" s="23"/>
      <c r="AQ205" s="23"/>
      <c r="BA205" s="23"/>
      <c r="BB205" s="23"/>
      <c r="BC205" s="23"/>
      <c r="BD205" s="23"/>
      <c r="BE205" s="23"/>
      <c r="BF205" s="23"/>
      <c r="BG205" s="23"/>
      <c r="BH205" s="23"/>
      <c r="BI205" s="23"/>
      <c r="BJ205" s="63"/>
      <c r="BK205" s="63"/>
      <c r="BL205" s="23"/>
    </row>
    <row r="206" spans="4:64" x14ac:dyDescent="0.35">
      <c r="D206"/>
      <c r="E206" s="48"/>
      <c r="F206" s="90"/>
      <c r="G206" s="90"/>
      <c r="H206" s="90"/>
      <c r="I206" s="84"/>
      <c r="J206" s="85"/>
      <c r="K206" s="84"/>
      <c r="L206" s="85"/>
      <c r="M206" s="85"/>
      <c r="N206" s="85"/>
      <c r="O206" s="85"/>
      <c r="P206" s="85"/>
      <c r="Q206" s="85"/>
      <c r="R206" s="85"/>
      <c r="S206" s="85"/>
      <c r="T206" s="85"/>
      <c r="U206" s="85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23"/>
      <c r="AI206" s="23"/>
      <c r="AJ206" s="23"/>
      <c r="AK206" s="23"/>
      <c r="AL206" s="23"/>
      <c r="AM206" s="23"/>
      <c r="AN206" s="23"/>
      <c r="AO206" s="23"/>
      <c r="AP206" s="23"/>
      <c r="AQ206" s="23"/>
      <c r="BA206" s="23"/>
      <c r="BB206" s="23"/>
      <c r="BC206" s="23"/>
      <c r="BD206" s="23"/>
      <c r="BE206" s="23"/>
      <c r="BF206" s="23"/>
      <c r="BG206" s="23"/>
      <c r="BH206" s="23"/>
      <c r="BI206" s="23"/>
      <c r="BJ206" s="63"/>
      <c r="BK206" s="63"/>
      <c r="BL206" s="23"/>
    </row>
    <row r="207" spans="4:64" x14ac:dyDescent="0.35">
      <c r="D207"/>
      <c r="E207" s="48"/>
      <c r="F207" s="90"/>
      <c r="G207" s="90"/>
      <c r="H207" s="90"/>
      <c r="I207" s="84"/>
      <c r="J207" s="85"/>
      <c r="K207" s="84"/>
      <c r="L207" s="85"/>
      <c r="M207" s="85"/>
      <c r="N207" s="85"/>
      <c r="O207" s="85"/>
      <c r="P207" s="85"/>
      <c r="Q207" s="85"/>
      <c r="R207" s="85"/>
      <c r="S207" s="85"/>
      <c r="T207" s="85"/>
      <c r="U207" s="85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23"/>
      <c r="AI207" s="23"/>
      <c r="AJ207" s="23"/>
      <c r="AK207" s="23"/>
      <c r="AL207" s="23"/>
      <c r="AM207" s="23"/>
      <c r="AN207" s="23"/>
      <c r="AO207" s="23"/>
      <c r="AP207" s="23"/>
      <c r="AQ207" s="23"/>
      <c r="BA207" s="23"/>
      <c r="BB207" s="23"/>
      <c r="BC207" s="23"/>
      <c r="BD207" s="23"/>
      <c r="BE207" s="23"/>
      <c r="BF207" s="23"/>
      <c r="BG207" s="23"/>
      <c r="BH207" s="23"/>
      <c r="BI207" s="23"/>
      <c r="BJ207" s="63"/>
      <c r="BK207" s="63"/>
      <c r="BL207" s="23"/>
    </row>
    <row r="208" spans="4:64" x14ac:dyDescent="0.35">
      <c r="D208"/>
      <c r="E208" s="48"/>
      <c r="F208" s="90"/>
      <c r="G208" s="90"/>
      <c r="H208" s="90"/>
      <c r="I208" s="84"/>
      <c r="J208" s="85"/>
      <c r="K208" s="84"/>
      <c r="L208" s="85"/>
      <c r="M208" s="85"/>
      <c r="N208" s="85"/>
      <c r="O208" s="85"/>
      <c r="P208" s="85"/>
      <c r="Q208" s="85"/>
      <c r="R208" s="85"/>
      <c r="S208" s="85"/>
      <c r="T208" s="85"/>
      <c r="U208" s="85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23"/>
      <c r="AI208" s="23"/>
      <c r="AJ208" s="23"/>
      <c r="AK208" s="23"/>
      <c r="AL208" s="23"/>
      <c r="AM208" s="23"/>
      <c r="AN208" s="23"/>
      <c r="AO208" s="23"/>
      <c r="AP208" s="23"/>
      <c r="AQ208" s="23"/>
      <c r="BA208" s="23"/>
      <c r="BB208" s="23"/>
      <c r="BC208" s="23"/>
      <c r="BD208" s="23"/>
      <c r="BE208" s="23"/>
      <c r="BF208" s="23"/>
      <c r="BG208" s="23"/>
      <c r="BH208" s="23"/>
      <c r="BI208" s="23"/>
      <c r="BJ208" s="63"/>
      <c r="BK208" s="63"/>
      <c r="BL208" s="23"/>
    </row>
    <row r="209" spans="4:64" x14ac:dyDescent="0.35">
      <c r="D209"/>
      <c r="E209" s="48"/>
      <c r="F209" s="90"/>
      <c r="G209" s="90"/>
      <c r="H209" s="90"/>
      <c r="I209" s="84"/>
      <c r="J209" s="85"/>
      <c r="K209" s="84"/>
      <c r="L209" s="85"/>
      <c r="M209" s="85"/>
      <c r="N209" s="85"/>
      <c r="O209" s="85"/>
      <c r="P209" s="85"/>
      <c r="Q209" s="85"/>
      <c r="R209" s="85"/>
      <c r="S209" s="85"/>
      <c r="T209" s="85"/>
      <c r="U209" s="85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23"/>
      <c r="AI209" s="23"/>
      <c r="AJ209" s="23"/>
      <c r="AK209" s="23"/>
      <c r="AL209" s="23"/>
      <c r="AM209" s="23"/>
      <c r="AN209" s="23"/>
      <c r="AO209" s="23"/>
      <c r="AP209" s="23"/>
      <c r="AQ209" s="23"/>
      <c r="BA209" s="23"/>
      <c r="BB209" s="23"/>
      <c r="BC209" s="23"/>
      <c r="BD209" s="23"/>
      <c r="BE209" s="23"/>
      <c r="BF209" s="23"/>
      <c r="BG209" s="23"/>
      <c r="BH209" s="23"/>
      <c r="BI209" s="23"/>
      <c r="BJ209" s="63"/>
      <c r="BK209" s="63"/>
      <c r="BL209" s="23"/>
    </row>
    <row r="210" spans="4:64" x14ac:dyDescent="0.35">
      <c r="D210"/>
      <c r="E210" s="48"/>
      <c r="F210" s="90"/>
      <c r="G210" s="90"/>
      <c r="H210" s="90"/>
      <c r="I210" s="84"/>
      <c r="J210" s="85"/>
      <c r="K210" s="84"/>
      <c r="L210" s="85"/>
      <c r="M210" s="85"/>
      <c r="N210" s="85"/>
      <c r="O210" s="85"/>
      <c r="P210" s="85"/>
      <c r="Q210" s="85"/>
      <c r="R210" s="85"/>
      <c r="S210" s="85"/>
      <c r="T210" s="85"/>
      <c r="U210" s="85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23"/>
      <c r="AI210" s="23"/>
      <c r="AJ210" s="23"/>
      <c r="AK210" s="23"/>
      <c r="AL210" s="23"/>
      <c r="AM210" s="23"/>
      <c r="AN210" s="23"/>
      <c r="AO210" s="23"/>
      <c r="AP210" s="23"/>
      <c r="AQ210" s="23"/>
      <c r="BA210" s="23"/>
      <c r="BB210" s="23"/>
      <c r="BC210" s="23"/>
      <c r="BD210" s="23"/>
      <c r="BE210" s="23"/>
      <c r="BF210" s="23"/>
      <c r="BG210" s="23"/>
      <c r="BH210" s="23"/>
      <c r="BI210" s="23"/>
      <c r="BJ210" s="63"/>
      <c r="BK210" s="63"/>
      <c r="BL210" s="23"/>
    </row>
    <row r="211" spans="4:64" x14ac:dyDescent="0.35">
      <c r="D211"/>
      <c r="E211" s="48"/>
      <c r="F211" s="90"/>
      <c r="G211" s="90"/>
      <c r="H211" s="90"/>
      <c r="I211" s="84"/>
      <c r="J211" s="85"/>
      <c r="K211" s="84"/>
      <c r="L211" s="85"/>
      <c r="M211" s="85"/>
      <c r="N211" s="85"/>
      <c r="O211" s="85"/>
      <c r="P211" s="85"/>
      <c r="Q211" s="85"/>
      <c r="R211" s="85"/>
      <c r="S211" s="85"/>
      <c r="T211" s="85"/>
      <c r="U211" s="85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23"/>
      <c r="AI211" s="23"/>
      <c r="AJ211" s="23"/>
      <c r="AK211" s="23"/>
      <c r="AL211" s="23"/>
      <c r="AM211" s="23"/>
      <c r="AN211" s="23"/>
      <c r="AO211" s="23"/>
      <c r="AP211" s="23"/>
      <c r="AQ211" s="23"/>
      <c r="BA211" s="23"/>
      <c r="BB211" s="23"/>
      <c r="BC211" s="23"/>
      <c r="BD211" s="23"/>
      <c r="BE211" s="23"/>
      <c r="BF211" s="23"/>
      <c r="BG211" s="23"/>
      <c r="BH211" s="23"/>
      <c r="BI211" s="23"/>
      <c r="BJ211" s="63"/>
      <c r="BK211" s="63"/>
      <c r="BL211" s="23"/>
    </row>
    <row r="212" spans="4:64" x14ac:dyDescent="0.35">
      <c r="D212"/>
      <c r="E212" s="48"/>
      <c r="F212" s="90"/>
      <c r="G212" s="90"/>
      <c r="H212" s="90"/>
      <c r="I212" s="84"/>
      <c r="J212" s="85"/>
      <c r="K212" s="84"/>
      <c r="L212" s="85"/>
      <c r="M212" s="85"/>
      <c r="N212" s="85"/>
      <c r="O212" s="85"/>
      <c r="P212" s="85"/>
      <c r="Q212" s="85"/>
      <c r="R212" s="85"/>
      <c r="S212" s="85"/>
      <c r="T212" s="85"/>
      <c r="U212" s="85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23"/>
      <c r="AI212" s="23"/>
      <c r="AJ212" s="23"/>
      <c r="AK212" s="23"/>
      <c r="AL212" s="23"/>
      <c r="AM212" s="23"/>
      <c r="AN212" s="23"/>
      <c r="AO212" s="23"/>
      <c r="AP212" s="23"/>
      <c r="AQ212" s="23"/>
      <c r="BA212" s="23"/>
      <c r="BB212" s="23"/>
      <c r="BC212" s="23"/>
      <c r="BD212" s="23"/>
      <c r="BE212" s="23"/>
      <c r="BF212" s="23"/>
      <c r="BG212" s="23"/>
      <c r="BH212" s="23"/>
      <c r="BI212" s="23"/>
      <c r="BJ212" s="63"/>
      <c r="BK212" s="63"/>
      <c r="BL212" s="23"/>
    </row>
    <row r="213" spans="4:64" x14ac:dyDescent="0.35">
      <c r="D213"/>
      <c r="E213" s="48"/>
      <c r="F213" s="90"/>
      <c r="G213" s="90"/>
      <c r="H213" s="90"/>
      <c r="I213" s="84"/>
      <c r="J213" s="85"/>
      <c r="K213" s="84"/>
      <c r="L213" s="85"/>
      <c r="M213" s="85"/>
      <c r="N213" s="85"/>
      <c r="O213" s="85"/>
      <c r="P213" s="85"/>
      <c r="Q213" s="85"/>
      <c r="R213" s="85"/>
      <c r="S213" s="85"/>
      <c r="T213" s="85"/>
      <c r="U213" s="85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  <c r="AH213" s="23"/>
      <c r="AI213" s="23"/>
      <c r="AJ213" s="23"/>
      <c r="AK213" s="23"/>
      <c r="AL213" s="23"/>
      <c r="AM213" s="23"/>
      <c r="AN213" s="23"/>
      <c r="AO213" s="23"/>
      <c r="AP213" s="23"/>
      <c r="AQ213" s="23"/>
      <c r="BA213" s="23"/>
      <c r="BB213" s="23"/>
      <c r="BC213" s="23"/>
      <c r="BD213" s="23"/>
      <c r="BE213" s="23"/>
      <c r="BF213" s="23"/>
      <c r="BG213" s="23"/>
      <c r="BH213" s="23"/>
      <c r="BI213" s="23"/>
      <c r="BJ213" s="63"/>
      <c r="BK213" s="63"/>
      <c r="BL213" s="23"/>
    </row>
    <row r="214" spans="4:64" x14ac:dyDescent="0.35">
      <c r="D214"/>
      <c r="E214" s="48"/>
      <c r="F214" s="90"/>
      <c r="G214" s="90"/>
      <c r="H214" s="90"/>
      <c r="I214" s="84"/>
      <c r="J214" s="85"/>
      <c r="K214" s="84"/>
      <c r="L214" s="85"/>
      <c r="M214" s="85"/>
      <c r="N214" s="85"/>
      <c r="O214" s="85"/>
      <c r="P214" s="85"/>
      <c r="Q214" s="85"/>
      <c r="R214" s="85"/>
      <c r="S214" s="85"/>
      <c r="T214" s="85"/>
      <c r="U214" s="85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23"/>
      <c r="AI214" s="23"/>
      <c r="AJ214" s="23"/>
      <c r="AK214" s="23"/>
      <c r="AL214" s="23"/>
      <c r="AM214" s="23"/>
      <c r="AN214" s="23"/>
      <c r="AO214" s="23"/>
      <c r="AP214" s="23"/>
      <c r="AQ214" s="23"/>
      <c r="BA214" s="23"/>
      <c r="BB214" s="23"/>
      <c r="BC214" s="23"/>
      <c r="BD214" s="23"/>
      <c r="BE214" s="23"/>
      <c r="BF214" s="23"/>
      <c r="BG214" s="23"/>
      <c r="BH214" s="23"/>
      <c r="BI214" s="23"/>
      <c r="BJ214" s="63"/>
      <c r="BK214" s="63"/>
      <c r="BL214" s="23"/>
    </row>
    <row r="215" spans="4:64" x14ac:dyDescent="0.35">
      <c r="D215"/>
      <c r="E215" s="48"/>
      <c r="F215" s="90"/>
      <c r="G215" s="90"/>
      <c r="H215" s="90"/>
      <c r="I215" s="84"/>
      <c r="J215" s="85"/>
      <c r="K215" s="84"/>
      <c r="L215" s="85"/>
      <c r="M215" s="85"/>
      <c r="N215" s="85"/>
      <c r="O215" s="85"/>
      <c r="P215" s="85"/>
      <c r="Q215" s="85"/>
      <c r="R215" s="85"/>
      <c r="S215" s="85"/>
      <c r="T215" s="85"/>
      <c r="U215" s="85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  <c r="AJ215" s="23"/>
      <c r="AK215" s="23"/>
      <c r="AL215" s="23"/>
      <c r="AM215" s="23"/>
      <c r="AN215" s="23"/>
      <c r="AO215" s="23"/>
      <c r="AP215" s="23"/>
      <c r="AQ215" s="23"/>
      <c r="BA215" s="23"/>
      <c r="BB215" s="23"/>
      <c r="BC215" s="23"/>
      <c r="BD215" s="23"/>
      <c r="BE215" s="23"/>
      <c r="BF215" s="23"/>
      <c r="BG215" s="23"/>
      <c r="BH215" s="23"/>
      <c r="BI215" s="23"/>
      <c r="BJ215" s="63"/>
      <c r="BK215" s="63"/>
      <c r="BL215" s="23"/>
    </row>
    <row r="216" spans="4:64" x14ac:dyDescent="0.35">
      <c r="D216"/>
      <c r="E216" s="48"/>
      <c r="F216" s="90"/>
      <c r="G216" s="90"/>
      <c r="H216" s="90"/>
      <c r="I216" s="84"/>
      <c r="J216" s="85"/>
      <c r="K216" s="84"/>
      <c r="L216" s="85"/>
      <c r="M216" s="85"/>
      <c r="N216" s="85"/>
      <c r="O216" s="85"/>
      <c r="P216" s="85"/>
      <c r="Q216" s="85"/>
      <c r="R216" s="85"/>
      <c r="S216" s="85"/>
      <c r="T216" s="85"/>
      <c r="U216" s="85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  <c r="AH216" s="23"/>
      <c r="AI216" s="23"/>
      <c r="AJ216" s="23"/>
      <c r="AK216" s="23"/>
      <c r="AL216" s="23"/>
      <c r="AM216" s="23"/>
      <c r="AN216" s="23"/>
      <c r="AO216" s="23"/>
      <c r="AP216" s="23"/>
      <c r="AQ216" s="23"/>
      <c r="BA216" s="23"/>
      <c r="BB216" s="23"/>
      <c r="BC216" s="23"/>
      <c r="BD216" s="23"/>
      <c r="BE216" s="23"/>
      <c r="BF216" s="23"/>
      <c r="BG216" s="23"/>
      <c r="BH216" s="23"/>
      <c r="BI216" s="23"/>
      <c r="BJ216" s="63"/>
      <c r="BK216" s="63"/>
      <c r="BL216" s="23"/>
    </row>
    <row r="217" spans="4:64" x14ac:dyDescent="0.35">
      <c r="D217"/>
      <c r="E217" s="48"/>
      <c r="F217" s="90"/>
      <c r="G217" s="90"/>
      <c r="H217" s="90"/>
      <c r="I217" s="84"/>
      <c r="J217" s="85"/>
      <c r="K217" s="84"/>
      <c r="L217" s="85"/>
      <c r="M217" s="85"/>
      <c r="N217" s="85"/>
      <c r="O217" s="85"/>
      <c r="P217" s="85"/>
      <c r="Q217" s="85"/>
      <c r="R217" s="85"/>
      <c r="S217" s="85"/>
      <c r="T217" s="85"/>
      <c r="U217" s="85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  <c r="AH217" s="23"/>
      <c r="AI217" s="23"/>
      <c r="AJ217" s="23"/>
      <c r="AK217" s="23"/>
      <c r="AL217" s="23"/>
      <c r="AM217" s="23"/>
      <c r="AN217" s="23"/>
      <c r="AO217" s="23"/>
      <c r="AP217" s="23"/>
      <c r="AQ217" s="23"/>
      <c r="BA217" s="23"/>
      <c r="BB217" s="23"/>
      <c r="BC217" s="23"/>
      <c r="BD217" s="23"/>
      <c r="BE217" s="23"/>
      <c r="BF217" s="23"/>
      <c r="BG217" s="23"/>
      <c r="BH217" s="23"/>
      <c r="BI217" s="23"/>
      <c r="BJ217" s="63"/>
      <c r="BK217" s="63"/>
      <c r="BL217" s="23"/>
    </row>
    <row r="218" spans="4:64" x14ac:dyDescent="0.35">
      <c r="D218"/>
      <c r="E218" s="48"/>
      <c r="F218" s="90"/>
      <c r="G218" s="90"/>
      <c r="H218" s="90"/>
      <c r="I218" s="84"/>
      <c r="J218" s="85"/>
      <c r="K218" s="84"/>
      <c r="L218" s="85"/>
      <c r="M218" s="85"/>
      <c r="N218" s="85"/>
      <c r="O218" s="85"/>
      <c r="P218" s="85"/>
      <c r="Q218" s="85"/>
      <c r="R218" s="85"/>
      <c r="S218" s="85"/>
      <c r="T218" s="85"/>
      <c r="U218" s="85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23"/>
      <c r="AI218" s="23"/>
      <c r="AJ218" s="23"/>
      <c r="AK218" s="23"/>
      <c r="AL218" s="23"/>
      <c r="AM218" s="23"/>
      <c r="AN218" s="23"/>
      <c r="AO218" s="23"/>
      <c r="AP218" s="23"/>
      <c r="AQ218" s="23"/>
      <c r="BA218" s="23"/>
      <c r="BB218" s="23"/>
      <c r="BC218" s="23"/>
      <c r="BD218" s="23"/>
      <c r="BE218" s="23"/>
      <c r="BF218" s="23"/>
      <c r="BG218" s="23"/>
      <c r="BH218" s="23"/>
      <c r="BI218" s="23"/>
      <c r="BJ218" s="63"/>
      <c r="BK218" s="63"/>
      <c r="BL218" s="23"/>
    </row>
    <row r="219" spans="4:64" x14ac:dyDescent="0.35">
      <c r="D219"/>
      <c r="E219" s="48"/>
      <c r="F219" s="90"/>
      <c r="G219" s="90"/>
      <c r="H219" s="90"/>
      <c r="I219" s="84"/>
      <c r="J219" s="85"/>
      <c r="K219" s="84"/>
      <c r="L219" s="85"/>
      <c r="M219" s="85"/>
      <c r="N219" s="85"/>
      <c r="O219" s="85"/>
      <c r="P219" s="85"/>
      <c r="Q219" s="85"/>
      <c r="R219" s="85"/>
      <c r="S219" s="85"/>
      <c r="T219" s="85"/>
      <c r="U219" s="85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23"/>
      <c r="AI219" s="23"/>
      <c r="AJ219" s="23"/>
      <c r="AK219" s="23"/>
      <c r="AL219" s="23"/>
      <c r="AM219" s="23"/>
      <c r="AN219" s="23"/>
      <c r="AO219" s="23"/>
      <c r="AP219" s="23"/>
      <c r="AQ219" s="23"/>
      <c r="BA219" s="23"/>
      <c r="BB219" s="23"/>
      <c r="BC219" s="23"/>
      <c r="BD219" s="23"/>
      <c r="BE219" s="23"/>
      <c r="BF219" s="23"/>
      <c r="BG219" s="23"/>
      <c r="BH219" s="23"/>
      <c r="BI219" s="23"/>
      <c r="BJ219" s="63"/>
      <c r="BK219" s="63"/>
      <c r="BL219" s="23"/>
    </row>
    <row r="220" spans="4:64" x14ac:dyDescent="0.35">
      <c r="D220"/>
      <c r="E220" s="48"/>
      <c r="F220" s="90"/>
      <c r="G220" s="90"/>
      <c r="H220" s="90"/>
      <c r="I220" s="84"/>
      <c r="J220" s="85"/>
      <c r="K220" s="84"/>
      <c r="L220" s="85"/>
      <c r="M220" s="85"/>
      <c r="N220" s="85"/>
      <c r="O220" s="85"/>
      <c r="P220" s="85"/>
      <c r="Q220" s="85"/>
      <c r="R220" s="85"/>
      <c r="S220" s="85"/>
      <c r="T220" s="85"/>
      <c r="U220" s="85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  <c r="AH220" s="23"/>
      <c r="AI220" s="23"/>
      <c r="AJ220" s="23"/>
      <c r="AK220" s="23"/>
      <c r="AL220" s="23"/>
      <c r="AM220" s="23"/>
      <c r="AN220" s="23"/>
      <c r="AO220" s="23"/>
      <c r="AP220" s="23"/>
      <c r="AQ220" s="23"/>
      <c r="BA220" s="23"/>
      <c r="BB220" s="23"/>
      <c r="BC220" s="23"/>
      <c r="BD220" s="23"/>
      <c r="BE220" s="23"/>
      <c r="BF220" s="23"/>
      <c r="BG220" s="23"/>
      <c r="BH220" s="23"/>
      <c r="BI220" s="23"/>
      <c r="BJ220" s="63"/>
      <c r="BK220" s="63"/>
      <c r="BL220" s="23"/>
    </row>
    <row r="221" spans="4:64" x14ac:dyDescent="0.35">
      <c r="D221"/>
      <c r="E221" s="48"/>
      <c r="F221" s="90"/>
      <c r="G221" s="90"/>
      <c r="H221" s="90"/>
      <c r="I221" s="84"/>
      <c r="J221" s="85"/>
      <c r="K221" s="84"/>
      <c r="L221" s="85"/>
      <c r="M221" s="85"/>
      <c r="N221" s="85"/>
      <c r="O221" s="85"/>
      <c r="P221" s="85"/>
      <c r="Q221" s="85"/>
      <c r="R221" s="85"/>
      <c r="S221" s="85"/>
      <c r="T221" s="85"/>
      <c r="U221" s="85"/>
      <c r="V221" s="23"/>
      <c r="W221" s="23"/>
      <c r="X221" s="23"/>
      <c r="Y221" s="23"/>
      <c r="Z221" s="23"/>
      <c r="AA221" s="23"/>
      <c r="AB221" s="23"/>
      <c r="AC221" s="23"/>
      <c r="AD221" s="23"/>
      <c r="AE221" s="23"/>
      <c r="AF221" s="23"/>
      <c r="AG221" s="23"/>
      <c r="AH221" s="23"/>
      <c r="AI221" s="23"/>
      <c r="AJ221" s="23"/>
      <c r="AK221" s="23"/>
      <c r="AL221" s="23"/>
      <c r="AM221" s="23"/>
      <c r="AN221" s="23"/>
      <c r="AO221" s="23"/>
      <c r="AP221" s="23"/>
      <c r="AQ221" s="23"/>
      <c r="BA221" s="23"/>
      <c r="BB221" s="23"/>
      <c r="BC221" s="23"/>
      <c r="BD221" s="23"/>
      <c r="BE221" s="23"/>
      <c r="BF221" s="23"/>
      <c r="BG221" s="23"/>
      <c r="BH221" s="23"/>
      <c r="BI221" s="23"/>
      <c r="BJ221" s="63"/>
      <c r="BK221" s="63"/>
      <c r="BL221" s="23"/>
    </row>
    <row r="222" spans="4:64" x14ac:dyDescent="0.35">
      <c r="D222"/>
      <c r="E222" s="48"/>
      <c r="F222" s="90"/>
      <c r="G222" s="90"/>
      <c r="H222" s="90"/>
      <c r="I222" s="84"/>
      <c r="J222" s="85"/>
      <c r="K222" s="84"/>
      <c r="L222" s="85"/>
      <c r="M222" s="85"/>
      <c r="N222" s="85"/>
      <c r="O222" s="85"/>
      <c r="P222" s="85"/>
      <c r="Q222" s="85"/>
      <c r="R222" s="85"/>
      <c r="S222" s="85"/>
      <c r="T222" s="85"/>
      <c r="U222" s="85"/>
      <c r="V222" s="23"/>
      <c r="W222" s="23"/>
      <c r="X222" s="23"/>
      <c r="Y222" s="23"/>
      <c r="Z222" s="23"/>
      <c r="AA222" s="23"/>
      <c r="AB222" s="23"/>
      <c r="AC222" s="23"/>
      <c r="AD222" s="23"/>
      <c r="AE222" s="23"/>
      <c r="AF222" s="23"/>
      <c r="AG222" s="23"/>
      <c r="AH222" s="23"/>
      <c r="AI222" s="23"/>
      <c r="AJ222" s="23"/>
      <c r="AK222" s="23"/>
      <c r="AL222" s="23"/>
      <c r="AM222" s="23"/>
      <c r="AN222" s="23"/>
      <c r="AO222" s="23"/>
      <c r="AP222" s="23"/>
      <c r="AQ222" s="23"/>
      <c r="BA222" s="23"/>
      <c r="BB222" s="23"/>
      <c r="BC222" s="23"/>
      <c r="BD222" s="23"/>
      <c r="BE222" s="23"/>
      <c r="BF222" s="23"/>
      <c r="BG222" s="23"/>
      <c r="BH222" s="23"/>
      <c r="BI222" s="23"/>
      <c r="BJ222" s="63"/>
      <c r="BK222" s="63"/>
      <c r="BL222" s="23"/>
    </row>
    <row r="223" spans="4:64" x14ac:dyDescent="0.35">
      <c r="D223"/>
      <c r="E223" s="48"/>
      <c r="F223" s="90"/>
      <c r="G223" s="90"/>
      <c r="H223" s="90"/>
      <c r="I223" s="84"/>
      <c r="J223" s="85"/>
      <c r="K223" s="84"/>
      <c r="L223" s="85"/>
      <c r="M223" s="85"/>
      <c r="N223" s="85"/>
      <c r="O223" s="85"/>
      <c r="P223" s="85"/>
      <c r="Q223" s="85"/>
      <c r="R223" s="85"/>
      <c r="S223" s="85"/>
      <c r="T223" s="85"/>
      <c r="U223" s="85"/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  <c r="AH223" s="23"/>
      <c r="AI223" s="23"/>
      <c r="AJ223" s="23"/>
      <c r="AK223" s="23"/>
      <c r="AL223" s="23"/>
      <c r="AM223" s="23"/>
      <c r="AN223" s="23"/>
      <c r="AO223" s="23"/>
      <c r="AP223" s="23"/>
      <c r="AQ223" s="23"/>
      <c r="BA223" s="23"/>
      <c r="BB223" s="23"/>
      <c r="BC223" s="23"/>
      <c r="BD223" s="23"/>
      <c r="BE223" s="23"/>
      <c r="BF223" s="23"/>
      <c r="BG223" s="23"/>
      <c r="BH223" s="23"/>
      <c r="BI223" s="23"/>
      <c r="BJ223" s="63"/>
      <c r="BK223" s="63"/>
      <c r="BL223" s="23"/>
    </row>
    <row r="224" spans="4:64" x14ac:dyDescent="0.35">
      <c r="D224"/>
      <c r="E224" s="48"/>
      <c r="F224" s="90"/>
      <c r="G224" s="90"/>
      <c r="H224" s="90"/>
      <c r="I224" s="84"/>
      <c r="J224" s="85"/>
      <c r="K224" s="84"/>
      <c r="L224" s="85"/>
      <c r="M224" s="85"/>
      <c r="N224" s="85"/>
      <c r="O224" s="85"/>
      <c r="P224" s="85"/>
      <c r="Q224" s="85"/>
      <c r="R224" s="85"/>
      <c r="S224" s="85"/>
      <c r="T224" s="85"/>
      <c r="U224" s="85"/>
      <c r="V224" s="23"/>
      <c r="W224" s="23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23"/>
      <c r="AI224" s="23"/>
      <c r="AJ224" s="23"/>
      <c r="AK224" s="23"/>
      <c r="AL224" s="23"/>
      <c r="AM224" s="23"/>
      <c r="AN224" s="23"/>
      <c r="AO224" s="23"/>
      <c r="AP224" s="23"/>
      <c r="AQ224" s="23"/>
      <c r="BA224" s="23"/>
      <c r="BB224" s="23"/>
      <c r="BC224" s="23"/>
      <c r="BD224" s="23"/>
      <c r="BE224" s="23"/>
      <c r="BF224" s="23"/>
      <c r="BG224" s="23"/>
      <c r="BH224" s="23"/>
      <c r="BI224" s="23"/>
      <c r="BJ224" s="63"/>
      <c r="BK224" s="63"/>
      <c r="BL224" s="23"/>
    </row>
    <row r="225" spans="4:64" x14ac:dyDescent="0.35">
      <c r="D225"/>
      <c r="E225" s="48"/>
      <c r="F225" s="90"/>
      <c r="G225" s="90"/>
      <c r="H225" s="90"/>
      <c r="I225" s="84"/>
      <c r="J225" s="85"/>
      <c r="K225" s="84"/>
      <c r="L225" s="85"/>
      <c r="M225" s="85"/>
      <c r="N225" s="85"/>
      <c r="O225" s="85"/>
      <c r="P225" s="85"/>
      <c r="Q225" s="85"/>
      <c r="R225" s="85"/>
      <c r="S225" s="85"/>
      <c r="T225" s="85"/>
      <c r="U225" s="85"/>
      <c r="V225" s="23"/>
      <c r="W225" s="23"/>
      <c r="X225" s="23"/>
      <c r="Y225" s="23"/>
      <c r="Z225" s="23"/>
      <c r="AA225" s="23"/>
      <c r="AB225" s="23"/>
      <c r="AC225" s="23"/>
      <c r="AD225" s="23"/>
      <c r="AE225" s="23"/>
      <c r="AF225" s="23"/>
      <c r="AG225" s="23"/>
      <c r="AH225" s="23"/>
      <c r="AI225" s="23"/>
      <c r="AJ225" s="23"/>
      <c r="AK225" s="23"/>
      <c r="AL225" s="23"/>
      <c r="AM225" s="23"/>
      <c r="AN225" s="23"/>
      <c r="AO225" s="23"/>
      <c r="AP225" s="23"/>
      <c r="AQ225" s="23"/>
      <c r="BA225" s="23"/>
      <c r="BB225" s="23"/>
      <c r="BC225" s="23"/>
      <c r="BD225" s="23"/>
      <c r="BE225" s="23"/>
      <c r="BF225" s="23"/>
      <c r="BG225" s="23"/>
      <c r="BH225" s="23"/>
      <c r="BI225" s="23"/>
      <c r="BJ225" s="63"/>
      <c r="BK225" s="63"/>
      <c r="BL225" s="23"/>
    </row>
    <row r="226" spans="4:64" hidden="1" x14ac:dyDescent="0.35">
      <c r="D226"/>
      <c r="E226" s="48"/>
      <c r="F226" s="90"/>
      <c r="G226" s="90"/>
      <c r="H226" s="90"/>
      <c r="I226" s="84"/>
      <c r="J226" s="85"/>
      <c r="K226" s="84"/>
      <c r="L226" s="85"/>
      <c r="M226" s="85"/>
      <c r="N226" s="85"/>
      <c r="O226" s="85"/>
      <c r="P226" s="85"/>
      <c r="Q226" s="85"/>
      <c r="R226" s="85"/>
      <c r="S226" s="85"/>
      <c r="T226" s="85"/>
      <c r="U226" s="85"/>
      <c r="V226" s="23"/>
      <c r="W226" s="23"/>
      <c r="X226" s="23"/>
      <c r="Y226" s="23"/>
      <c r="Z226" s="23"/>
      <c r="AA226" s="23"/>
      <c r="AB226" s="23"/>
      <c r="AC226" s="23"/>
      <c r="AD226" s="23"/>
      <c r="AE226" s="23"/>
      <c r="AF226" s="23"/>
      <c r="AG226" s="23"/>
      <c r="AH226" s="23"/>
      <c r="AI226" s="23"/>
      <c r="AJ226" s="23"/>
      <c r="AK226" s="23"/>
      <c r="AL226" s="23"/>
      <c r="AM226" s="23"/>
      <c r="AN226" s="23"/>
      <c r="AO226" s="23"/>
      <c r="AP226" s="23"/>
      <c r="AQ226" s="23"/>
      <c r="BA226" s="23"/>
      <c r="BB226" s="23"/>
      <c r="BC226" s="23"/>
      <c r="BD226" s="23"/>
      <c r="BE226" s="23"/>
      <c r="BF226" s="23"/>
      <c r="BG226" s="23"/>
      <c r="BH226" s="23"/>
      <c r="BI226" s="23"/>
      <c r="BJ226" s="63"/>
      <c r="BK226" s="63"/>
      <c r="BL226" s="23"/>
    </row>
    <row r="227" spans="4:64" ht="9.9499999999999993" customHeight="1" x14ac:dyDescent="0.35">
      <c r="D227"/>
      <c r="E227" s="48"/>
      <c r="F227" s="85"/>
      <c r="G227" s="84"/>
      <c r="H227" s="85"/>
      <c r="I227" s="84"/>
      <c r="J227" s="85"/>
      <c r="K227" s="84"/>
      <c r="L227" s="85"/>
      <c r="M227" s="85"/>
      <c r="N227" s="85"/>
      <c r="O227" s="85"/>
      <c r="P227" s="85"/>
      <c r="Q227" s="85"/>
      <c r="R227" s="85"/>
      <c r="S227" s="85"/>
      <c r="T227" s="85"/>
      <c r="U227" s="85"/>
      <c r="V227" s="23"/>
      <c r="W227" s="23"/>
      <c r="X227" s="23"/>
      <c r="Y227" s="23"/>
      <c r="Z227" s="23"/>
      <c r="AA227" s="23"/>
      <c r="AB227" s="23"/>
      <c r="AC227" s="23"/>
      <c r="AD227" s="23"/>
      <c r="AE227" s="23"/>
      <c r="AF227" s="23"/>
      <c r="AG227" s="23"/>
      <c r="AH227" s="23"/>
      <c r="AI227" s="23"/>
      <c r="AJ227" s="23"/>
      <c r="AK227" s="23"/>
      <c r="AL227" s="23"/>
      <c r="AM227" s="23"/>
      <c r="AN227" s="23"/>
      <c r="AO227" s="23"/>
      <c r="AP227" s="23"/>
      <c r="AQ227" s="23"/>
      <c r="BA227" s="23"/>
      <c r="BB227" s="23"/>
      <c r="BC227" s="23"/>
      <c r="BD227" s="23"/>
      <c r="BE227" s="23"/>
      <c r="BF227" s="23"/>
      <c r="BG227" s="23"/>
      <c r="BH227" s="23"/>
      <c r="BI227" s="23"/>
      <c r="BJ227" s="63"/>
      <c r="BK227" s="63"/>
      <c r="BL227" s="23"/>
    </row>
    <row r="228" spans="4:64" x14ac:dyDescent="0.35">
      <c r="D228"/>
      <c r="E228" s="48"/>
      <c r="F228"/>
      <c r="H228"/>
      <c r="I228" s="52"/>
      <c r="J228"/>
      <c r="L228"/>
      <c r="M228"/>
      <c r="N228"/>
      <c r="O228"/>
      <c r="P228"/>
      <c r="Q228"/>
      <c r="R228"/>
      <c r="S228"/>
      <c r="T228"/>
      <c r="U228"/>
    </row>
    <row r="229" spans="4:64" x14ac:dyDescent="0.35">
      <c r="D229"/>
      <c r="E229" s="48"/>
      <c r="F229"/>
      <c r="H229"/>
      <c r="I229" s="52"/>
      <c r="J229"/>
      <c r="L229"/>
      <c r="M229"/>
      <c r="N229"/>
      <c r="O229"/>
      <c r="P229"/>
      <c r="Q229"/>
      <c r="R229"/>
      <c r="S229"/>
      <c r="T229"/>
      <c r="U229"/>
    </row>
    <row r="230" spans="4:64" x14ac:dyDescent="0.35">
      <c r="D230"/>
      <c r="E230" s="48"/>
      <c r="F230"/>
      <c r="H230"/>
      <c r="I230" s="52"/>
      <c r="J230"/>
      <c r="L230"/>
      <c r="M230"/>
      <c r="N230"/>
      <c r="O230"/>
      <c r="P230"/>
      <c r="Q230"/>
      <c r="R230"/>
      <c r="S230"/>
      <c r="T230"/>
      <c r="U230"/>
    </row>
    <row r="231" spans="4:64" x14ac:dyDescent="0.35">
      <c r="D231"/>
      <c r="E231" s="48"/>
      <c r="F231"/>
      <c r="H231"/>
      <c r="I231" s="52"/>
      <c r="J231"/>
      <c r="L231"/>
      <c r="M231"/>
      <c r="N231"/>
      <c r="O231"/>
      <c r="P231"/>
      <c r="Q231"/>
      <c r="R231"/>
      <c r="S231"/>
      <c r="T231"/>
      <c r="U231"/>
    </row>
    <row r="232" spans="4:64" x14ac:dyDescent="0.35">
      <c r="D232"/>
      <c r="E232" s="48"/>
      <c r="F232"/>
      <c r="H232"/>
      <c r="I232" s="52"/>
      <c r="J232"/>
      <c r="L232"/>
      <c r="M232"/>
      <c r="N232"/>
      <c r="O232"/>
      <c r="P232"/>
      <c r="Q232"/>
      <c r="R232"/>
      <c r="S232"/>
      <c r="T232"/>
      <c r="U232"/>
    </row>
    <row r="233" spans="4:64" x14ac:dyDescent="0.35">
      <c r="D233"/>
      <c r="E233" s="48"/>
      <c r="F233"/>
      <c r="H233"/>
      <c r="I233" s="52"/>
      <c r="J233"/>
      <c r="L233"/>
      <c r="M233"/>
      <c r="N233"/>
      <c r="O233"/>
      <c r="P233"/>
      <c r="Q233"/>
      <c r="R233"/>
      <c r="S233"/>
      <c r="T233"/>
      <c r="U233"/>
    </row>
    <row r="234" spans="4:64" x14ac:dyDescent="0.35">
      <c r="D234"/>
      <c r="E234" s="48"/>
      <c r="F234"/>
      <c r="H234"/>
      <c r="I234" s="52"/>
      <c r="J234"/>
      <c r="L234"/>
      <c r="M234"/>
      <c r="N234"/>
      <c r="O234"/>
      <c r="P234"/>
      <c r="Q234"/>
      <c r="R234"/>
      <c r="S234"/>
      <c r="T234"/>
      <c r="U234"/>
    </row>
    <row r="235" spans="4:64" x14ac:dyDescent="0.35">
      <c r="D235"/>
      <c r="E235" s="48"/>
      <c r="F235"/>
      <c r="H235"/>
      <c r="I235" s="52"/>
      <c r="J235"/>
      <c r="L235"/>
      <c r="M235"/>
      <c r="N235"/>
      <c r="O235"/>
      <c r="P235"/>
      <c r="Q235"/>
      <c r="R235"/>
      <c r="S235"/>
      <c r="T235"/>
      <c r="U235"/>
    </row>
    <row r="236" spans="4:64" x14ac:dyDescent="0.35">
      <c r="D236"/>
      <c r="E236" s="48"/>
      <c r="F236"/>
      <c r="H236"/>
      <c r="I236" s="52"/>
      <c r="J236"/>
      <c r="L236"/>
      <c r="M236"/>
      <c r="N236"/>
      <c r="O236"/>
      <c r="P236"/>
      <c r="Q236"/>
      <c r="R236"/>
      <c r="S236"/>
      <c r="T236"/>
      <c r="U236"/>
    </row>
    <row r="237" spans="4:64" x14ac:dyDescent="0.35">
      <c r="D237"/>
      <c r="E237" s="48"/>
      <c r="F237"/>
      <c r="H237"/>
      <c r="I237" s="52"/>
      <c r="J237"/>
      <c r="L237"/>
      <c r="M237"/>
      <c r="N237"/>
      <c r="O237"/>
      <c r="P237"/>
      <c r="Q237"/>
      <c r="R237"/>
      <c r="S237"/>
      <c r="T237"/>
      <c r="U237"/>
    </row>
    <row r="238" spans="4:64" x14ac:dyDescent="0.35">
      <c r="D238"/>
      <c r="E238" s="48"/>
      <c r="F238"/>
      <c r="H238"/>
      <c r="I238" s="52"/>
      <c r="J238"/>
      <c r="L238"/>
      <c r="M238"/>
      <c r="N238"/>
      <c r="O238"/>
      <c r="P238"/>
      <c r="Q238"/>
      <c r="R238"/>
      <c r="S238"/>
      <c r="T238"/>
      <c r="U238"/>
    </row>
    <row r="239" spans="4:64" x14ac:dyDescent="0.35">
      <c r="D239"/>
      <c r="E239" s="48"/>
      <c r="F239"/>
      <c r="H239"/>
      <c r="I239" s="52"/>
      <c r="J239"/>
      <c r="L239"/>
      <c r="M239"/>
      <c r="N239"/>
      <c r="O239"/>
      <c r="P239"/>
      <c r="Q239"/>
      <c r="R239"/>
      <c r="S239"/>
      <c r="T239"/>
      <c r="U239"/>
    </row>
    <row r="240" spans="4:64" x14ac:dyDescent="0.35">
      <c r="D240"/>
      <c r="E240" s="48"/>
      <c r="F240"/>
      <c r="H240"/>
      <c r="I240" s="52"/>
      <c r="J240"/>
      <c r="L240"/>
      <c r="M240"/>
      <c r="N240"/>
      <c r="O240"/>
      <c r="P240"/>
      <c r="Q240"/>
      <c r="R240"/>
      <c r="S240"/>
      <c r="T240"/>
      <c r="U240"/>
    </row>
    <row r="241" spans="4:21" x14ac:dyDescent="0.35">
      <c r="D241"/>
      <c r="E241" s="48"/>
      <c r="F241"/>
      <c r="H241"/>
      <c r="I241" s="52"/>
      <c r="J241"/>
      <c r="L241"/>
      <c r="M241"/>
      <c r="N241"/>
      <c r="O241"/>
      <c r="P241"/>
      <c r="Q241"/>
      <c r="R241"/>
      <c r="S241"/>
      <c r="T241"/>
      <c r="U241"/>
    </row>
    <row r="242" spans="4:21" x14ac:dyDescent="0.35">
      <c r="D242"/>
      <c r="E242" s="48"/>
      <c r="F242" s="125"/>
      <c r="G242" s="125"/>
      <c r="H242" s="125"/>
      <c r="I242" s="125"/>
      <c r="J242" s="125"/>
      <c r="K242" s="125"/>
      <c r="L242" s="125"/>
      <c r="M242" s="125"/>
      <c r="N242" s="125"/>
      <c r="O242" s="125"/>
      <c r="P242" s="125"/>
      <c r="Q242" s="125"/>
      <c r="R242" s="125"/>
      <c r="S242" s="125"/>
      <c r="T242" s="125"/>
      <c r="U242"/>
    </row>
    <row r="243" spans="4:21" x14ac:dyDescent="0.35">
      <c r="D243"/>
      <c r="E243" s="48"/>
      <c r="F243" s="124"/>
      <c r="G243" s="124"/>
      <c r="H243" s="124"/>
      <c r="I243" s="124"/>
      <c r="J243" s="124"/>
      <c r="K243" s="124"/>
      <c r="L243" s="124"/>
      <c r="M243" s="124"/>
      <c r="N243" s="124"/>
      <c r="O243" s="124"/>
      <c r="P243" s="124"/>
      <c r="Q243" s="124"/>
      <c r="R243" s="124"/>
      <c r="S243" s="124"/>
      <c r="T243" s="124"/>
      <c r="U243"/>
    </row>
    <row r="244" spans="4:21" x14ac:dyDescent="0.35">
      <c r="D244"/>
      <c r="E244" s="48"/>
      <c r="F244" s="124"/>
      <c r="G244" s="124"/>
      <c r="H244" s="124"/>
      <c r="I244" s="124"/>
      <c r="J244" s="124"/>
      <c r="K244" s="124"/>
      <c r="L244" s="124"/>
      <c r="M244" s="124"/>
      <c r="N244" s="124"/>
      <c r="O244" s="124"/>
      <c r="P244" s="124"/>
      <c r="Q244" s="124"/>
      <c r="R244" s="124"/>
      <c r="S244" s="124"/>
      <c r="T244" s="124"/>
      <c r="U244"/>
    </row>
    <row r="245" spans="4:21" x14ac:dyDescent="0.35">
      <c r="D245"/>
      <c r="E245" s="48"/>
      <c r="F245" s="124"/>
      <c r="G245" s="124"/>
      <c r="H245" s="124"/>
      <c r="I245" s="124"/>
      <c r="J245" s="124"/>
      <c r="K245" s="124"/>
      <c r="L245" s="124"/>
      <c r="M245" s="124"/>
      <c r="N245" s="124"/>
      <c r="O245" s="124"/>
      <c r="P245" s="124"/>
      <c r="Q245" s="124"/>
      <c r="R245" s="124"/>
      <c r="S245" s="124"/>
      <c r="T245" s="124"/>
      <c r="U245"/>
    </row>
    <row r="246" spans="4:21" x14ac:dyDescent="0.35">
      <c r="D246"/>
      <c r="E246" s="48"/>
      <c r="F246" s="124"/>
      <c r="G246" s="124"/>
      <c r="H246" s="124"/>
      <c r="I246" s="124"/>
      <c r="J246" s="124"/>
      <c r="K246" s="124"/>
      <c r="L246" s="124"/>
      <c r="M246" s="124"/>
      <c r="N246" s="124"/>
      <c r="O246" s="124"/>
      <c r="P246" s="124"/>
      <c r="Q246" s="124"/>
      <c r="R246" s="124"/>
      <c r="S246" s="124"/>
      <c r="T246" s="124"/>
      <c r="U246"/>
    </row>
    <row r="247" spans="4:21" x14ac:dyDescent="0.35">
      <c r="D247"/>
      <c r="E247" s="48"/>
      <c r="F247" s="124"/>
      <c r="G247" s="124"/>
      <c r="H247" s="124"/>
      <c r="I247" s="124"/>
      <c r="J247" s="124"/>
      <c r="K247" s="124"/>
      <c r="L247" s="124"/>
      <c r="M247" s="124"/>
      <c r="N247" s="124"/>
      <c r="O247" s="124"/>
      <c r="P247" s="124"/>
      <c r="Q247" s="124"/>
      <c r="R247" s="124"/>
      <c r="S247" s="124"/>
      <c r="T247" s="124"/>
      <c r="U247"/>
    </row>
    <row r="248" spans="4:21" x14ac:dyDescent="0.35">
      <c r="D248"/>
      <c r="E248" s="48"/>
      <c r="F248" s="124"/>
      <c r="G248" s="124"/>
      <c r="H248" s="124"/>
      <c r="I248" s="124"/>
      <c r="J248" s="124"/>
      <c r="K248" s="124"/>
      <c r="L248" s="124"/>
      <c r="M248" s="124"/>
      <c r="N248" s="124"/>
      <c r="O248" s="124"/>
      <c r="P248" s="124"/>
      <c r="Q248" s="124"/>
      <c r="R248" s="124"/>
      <c r="S248" s="124"/>
      <c r="T248" s="124"/>
      <c r="U248"/>
    </row>
    <row r="249" spans="4:21" x14ac:dyDescent="0.35">
      <c r="D249"/>
      <c r="E249" s="48"/>
      <c r="F249" s="124"/>
      <c r="G249" s="125"/>
      <c r="H249" s="125"/>
      <c r="I249" s="125"/>
      <c r="J249" s="125"/>
      <c r="K249" s="125"/>
      <c r="L249" s="125"/>
      <c r="M249" s="125"/>
      <c r="N249" s="125"/>
      <c r="O249" s="125"/>
      <c r="P249" s="125"/>
      <c r="Q249" s="125"/>
      <c r="R249" s="125"/>
      <c r="S249" s="125"/>
      <c r="T249" s="125"/>
      <c r="U249"/>
    </row>
    <row r="250" spans="4:21" x14ac:dyDescent="0.35">
      <c r="D250"/>
      <c r="E250" s="48"/>
      <c r="F250" s="124"/>
      <c r="G250" s="124"/>
      <c r="H250" s="124"/>
      <c r="I250" s="124"/>
      <c r="J250" s="124"/>
      <c r="K250" s="124"/>
      <c r="L250" s="124"/>
      <c r="M250" s="124"/>
      <c r="N250" s="124"/>
      <c r="O250" s="124"/>
      <c r="P250" s="124"/>
      <c r="Q250" s="124"/>
      <c r="R250" s="124"/>
      <c r="S250" s="124"/>
      <c r="T250" s="124"/>
      <c r="U250"/>
    </row>
    <row r="251" spans="4:21" x14ac:dyDescent="0.35">
      <c r="D251"/>
      <c r="E251" s="48"/>
      <c r="F251" s="124"/>
      <c r="G251" s="124"/>
      <c r="H251" s="124"/>
      <c r="I251" s="124"/>
      <c r="J251" s="124"/>
      <c r="K251" s="124"/>
      <c r="L251" s="124"/>
      <c r="M251" s="124"/>
      <c r="N251" s="124"/>
      <c r="O251" s="124"/>
      <c r="P251" s="124"/>
      <c r="Q251" s="124"/>
      <c r="R251" s="124"/>
      <c r="S251" s="124"/>
      <c r="T251" s="124"/>
      <c r="U251"/>
    </row>
    <row r="252" spans="4:21" x14ac:dyDescent="0.35">
      <c r="D252"/>
      <c r="E252" s="48"/>
      <c r="F252"/>
      <c r="H252"/>
      <c r="I252" s="52"/>
      <c r="J252"/>
      <c r="L252"/>
      <c r="M252"/>
      <c r="N252"/>
      <c r="O252"/>
      <c r="P252"/>
      <c r="Q252"/>
      <c r="R252"/>
      <c r="S252"/>
      <c r="T252"/>
      <c r="U252"/>
    </row>
    <row r="253" spans="4:21" x14ac:dyDescent="0.35">
      <c r="D253"/>
      <c r="E253" s="48"/>
      <c r="F253"/>
      <c r="H253"/>
      <c r="I253" s="52"/>
      <c r="J253"/>
      <c r="L253"/>
      <c r="M253"/>
      <c r="N253"/>
      <c r="O253"/>
      <c r="P253"/>
      <c r="Q253"/>
      <c r="R253"/>
      <c r="S253"/>
      <c r="T253"/>
      <c r="U253"/>
    </row>
    <row r="254" spans="4:21" x14ac:dyDescent="0.35">
      <c r="D254"/>
      <c r="E254" s="48"/>
      <c r="F254"/>
      <c r="H254"/>
      <c r="I254" s="52"/>
      <c r="J254"/>
      <c r="L254"/>
      <c r="M254"/>
      <c r="N254"/>
      <c r="O254"/>
      <c r="P254"/>
      <c r="Q254"/>
      <c r="R254"/>
      <c r="S254"/>
      <c r="T254"/>
      <c r="U254"/>
    </row>
    <row r="255" spans="4:21" x14ac:dyDescent="0.35">
      <c r="D255"/>
      <c r="E255" s="48"/>
      <c r="F255"/>
      <c r="H255"/>
      <c r="I255" s="52"/>
      <c r="J255"/>
      <c r="L255"/>
      <c r="M255"/>
      <c r="N255"/>
      <c r="O255"/>
      <c r="P255"/>
      <c r="Q255"/>
      <c r="R255"/>
      <c r="S255"/>
      <c r="T255"/>
      <c r="U255"/>
    </row>
    <row r="256" spans="4:21" x14ac:dyDescent="0.35">
      <c r="D256"/>
      <c r="E256" s="48"/>
      <c r="F256"/>
      <c r="H256"/>
      <c r="I256" s="52"/>
      <c r="J256"/>
      <c r="L256"/>
      <c r="M256"/>
      <c r="N256"/>
      <c r="O256"/>
      <c r="P256"/>
      <c r="Q256"/>
      <c r="R256"/>
      <c r="S256"/>
      <c r="T256"/>
      <c r="U256"/>
    </row>
    <row r="257" spans="4:21" x14ac:dyDescent="0.35">
      <c r="D257"/>
      <c r="E257" s="48"/>
      <c r="F257"/>
      <c r="H257"/>
      <c r="I257" s="52"/>
      <c r="J257"/>
      <c r="L257"/>
      <c r="M257"/>
      <c r="N257"/>
      <c r="O257"/>
      <c r="P257"/>
      <c r="Q257"/>
      <c r="R257"/>
      <c r="S257"/>
      <c r="T257"/>
      <c r="U257"/>
    </row>
    <row r="258" spans="4:21" x14ac:dyDescent="0.35">
      <c r="D258"/>
      <c r="E258" s="48"/>
      <c r="F258"/>
      <c r="H258"/>
      <c r="I258" s="52"/>
      <c r="J258"/>
      <c r="L258"/>
      <c r="M258"/>
      <c r="N258"/>
      <c r="O258"/>
      <c r="P258"/>
      <c r="Q258"/>
      <c r="R258"/>
      <c r="S258"/>
      <c r="T258"/>
      <c r="U258"/>
    </row>
    <row r="259" spans="4:21" x14ac:dyDescent="0.35">
      <c r="D259"/>
      <c r="E259" s="48"/>
      <c r="F259"/>
      <c r="H259"/>
      <c r="I259" s="52"/>
      <c r="J259"/>
      <c r="L259"/>
      <c r="M259"/>
      <c r="N259"/>
      <c r="O259"/>
      <c r="P259"/>
      <c r="Q259"/>
      <c r="R259"/>
      <c r="S259"/>
      <c r="T259"/>
      <c r="U259"/>
    </row>
    <row r="260" spans="4:21" x14ac:dyDescent="0.35">
      <c r="D260"/>
      <c r="E260" s="48"/>
      <c r="F260"/>
      <c r="H260"/>
      <c r="I260" s="52"/>
      <c r="J260"/>
      <c r="L260"/>
      <c r="M260"/>
      <c r="N260"/>
      <c r="O260"/>
      <c r="P260"/>
      <c r="Q260"/>
      <c r="R260"/>
      <c r="S260"/>
      <c r="T260"/>
      <c r="U260"/>
    </row>
    <row r="261" spans="4:21" x14ac:dyDescent="0.35">
      <c r="D261"/>
      <c r="E261" s="48"/>
      <c r="F261"/>
      <c r="H261"/>
      <c r="I261" s="52"/>
      <c r="J261"/>
      <c r="L261"/>
      <c r="M261"/>
      <c r="N261"/>
      <c r="O261"/>
      <c r="P261"/>
      <c r="Q261"/>
      <c r="R261"/>
      <c r="S261"/>
      <c r="T261"/>
      <c r="U261"/>
    </row>
    <row r="262" spans="4:21" x14ac:dyDescent="0.35">
      <c r="D262"/>
      <c r="E262" s="48"/>
      <c r="F262"/>
      <c r="H262"/>
      <c r="I262" s="52"/>
      <c r="J262"/>
      <c r="L262"/>
      <c r="M262"/>
      <c r="N262"/>
      <c r="O262"/>
      <c r="P262"/>
      <c r="Q262"/>
      <c r="R262"/>
      <c r="S262"/>
      <c r="T262"/>
      <c r="U262"/>
    </row>
    <row r="263" spans="4:21" x14ac:dyDescent="0.35">
      <c r="D263"/>
      <c r="E263" s="48"/>
      <c r="F263"/>
      <c r="H263"/>
      <c r="I263" s="52"/>
      <c r="J263"/>
      <c r="L263"/>
      <c r="M263"/>
      <c r="N263"/>
      <c r="O263"/>
      <c r="P263"/>
      <c r="Q263"/>
      <c r="R263"/>
      <c r="S263"/>
      <c r="T263"/>
      <c r="U263"/>
    </row>
    <row r="264" spans="4:21" x14ac:dyDescent="0.35">
      <c r="D264"/>
      <c r="E264" s="48"/>
      <c r="F264"/>
      <c r="H264"/>
      <c r="I264" s="52"/>
      <c r="J264"/>
      <c r="L264"/>
      <c r="M264"/>
      <c r="N264"/>
      <c r="O264"/>
      <c r="P264"/>
      <c r="Q264"/>
      <c r="R264"/>
      <c r="S264"/>
      <c r="T264"/>
      <c r="U264"/>
    </row>
    <row r="265" spans="4:21" x14ac:dyDescent="0.35">
      <c r="D265"/>
      <c r="E265" s="48"/>
      <c r="F265"/>
      <c r="H265"/>
      <c r="I265" s="52"/>
      <c r="J265"/>
      <c r="L265"/>
      <c r="M265"/>
      <c r="N265"/>
      <c r="O265"/>
      <c r="P265"/>
      <c r="Q265"/>
      <c r="R265"/>
      <c r="S265"/>
      <c r="T265"/>
      <c r="U265"/>
    </row>
    <row r="266" spans="4:21" x14ac:dyDescent="0.35">
      <c r="D266"/>
      <c r="E266" s="48"/>
      <c r="F266"/>
      <c r="H266"/>
      <c r="I266" s="52"/>
      <c r="J266"/>
      <c r="L266"/>
      <c r="M266"/>
      <c r="N266"/>
      <c r="O266"/>
      <c r="P266"/>
      <c r="Q266"/>
      <c r="R266"/>
      <c r="S266"/>
      <c r="T266"/>
      <c r="U266"/>
    </row>
    <row r="267" spans="4:21" x14ac:dyDescent="0.35">
      <c r="D267"/>
      <c r="E267" s="48"/>
      <c r="F267"/>
      <c r="H267"/>
      <c r="I267" s="52"/>
      <c r="J267"/>
      <c r="L267"/>
      <c r="M267"/>
      <c r="N267"/>
      <c r="O267"/>
      <c r="P267"/>
      <c r="Q267"/>
      <c r="R267"/>
      <c r="S267"/>
      <c r="T267"/>
      <c r="U267"/>
    </row>
    <row r="268" spans="4:21" x14ac:dyDescent="0.35">
      <c r="D268"/>
      <c r="E268" s="48"/>
      <c r="F268"/>
      <c r="H268"/>
      <c r="I268" s="52"/>
      <c r="J268"/>
      <c r="L268"/>
      <c r="M268"/>
      <c r="N268"/>
      <c r="O268"/>
      <c r="P268"/>
      <c r="Q268"/>
      <c r="R268"/>
      <c r="S268"/>
      <c r="T268"/>
      <c r="U268"/>
    </row>
    <row r="269" spans="4:21" x14ac:dyDescent="0.35">
      <c r="D269"/>
      <c r="E269" s="48"/>
      <c r="F269"/>
      <c r="H269"/>
      <c r="I269" s="52"/>
      <c r="J269"/>
      <c r="L269"/>
      <c r="M269"/>
      <c r="N269"/>
      <c r="O269"/>
      <c r="P269"/>
      <c r="Q269"/>
      <c r="R269"/>
      <c r="S269"/>
      <c r="T269"/>
      <c r="U269"/>
    </row>
    <row r="270" spans="4:21" x14ac:dyDescent="0.35">
      <c r="D270"/>
      <c r="E270" s="48"/>
      <c r="F270"/>
      <c r="H270"/>
      <c r="I270" s="52"/>
      <c r="J270"/>
      <c r="L270"/>
      <c r="M270"/>
      <c r="N270"/>
      <c r="O270"/>
      <c r="P270"/>
      <c r="Q270"/>
      <c r="R270"/>
      <c r="S270"/>
      <c r="T270"/>
      <c r="U270"/>
    </row>
    <row r="271" spans="4:21" x14ac:dyDescent="0.35">
      <c r="D271"/>
      <c r="E271" s="48"/>
      <c r="F271"/>
      <c r="H271"/>
      <c r="I271" s="52"/>
      <c r="J271"/>
      <c r="L271"/>
      <c r="M271"/>
      <c r="N271"/>
      <c r="O271"/>
      <c r="P271"/>
      <c r="Q271"/>
      <c r="R271"/>
      <c r="S271"/>
      <c r="T271"/>
      <c r="U271"/>
    </row>
    <row r="272" spans="4:21" x14ac:dyDescent="0.35">
      <c r="D272"/>
      <c r="E272" s="48"/>
      <c r="F272"/>
      <c r="H272"/>
      <c r="I272" s="52"/>
      <c r="J272"/>
      <c r="L272"/>
      <c r="M272"/>
      <c r="N272"/>
      <c r="O272"/>
      <c r="P272"/>
      <c r="Q272"/>
      <c r="R272"/>
      <c r="S272"/>
      <c r="T272"/>
      <c r="U272"/>
    </row>
    <row r="273" spans="4:21" x14ac:dyDescent="0.35">
      <c r="D273"/>
      <c r="E273" s="48"/>
      <c r="F273"/>
      <c r="H273"/>
      <c r="I273" s="52"/>
      <c r="J273"/>
      <c r="L273"/>
      <c r="M273"/>
      <c r="N273"/>
      <c r="O273"/>
      <c r="P273"/>
      <c r="Q273"/>
      <c r="R273"/>
      <c r="S273"/>
      <c r="T273"/>
      <c r="U273"/>
    </row>
    <row r="274" spans="4:21" x14ac:dyDescent="0.35">
      <c r="D274"/>
      <c r="E274" s="48"/>
      <c r="F274"/>
      <c r="H274"/>
      <c r="I274" s="52"/>
      <c r="J274"/>
      <c r="L274"/>
      <c r="M274"/>
      <c r="N274"/>
      <c r="O274"/>
      <c r="P274"/>
      <c r="Q274"/>
      <c r="R274"/>
      <c r="S274"/>
      <c r="T274"/>
      <c r="U274"/>
    </row>
    <row r="275" spans="4:21" x14ac:dyDescent="0.35">
      <c r="D275"/>
      <c r="E275" s="48"/>
      <c r="F275"/>
      <c r="H275"/>
      <c r="I275" s="52"/>
      <c r="J275"/>
      <c r="L275"/>
      <c r="M275"/>
      <c r="N275"/>
      <c r="O275"/>
      <c r="P275"/>
      <c r="Q275"/>
      <c r="R275"/>
      <c r="S275"/>
      <c r="T275"/>
      <c r="U275"/>
    </row>
    <row r="276" spans="4:21" x14ac:dyDescent="0.35">
      <c r="D276"/>
      <c r="E276" s="48"/>
      <c r="F276"/>
      <c r="H276"/>
      <c r="I276" s="52"/>
      <c r="J276"/>
      <c r="L276"/>
      <c r="M276"/>
      <c r="N276"/>
      <c r="O276"/>
      <c r="P276"/>
      <c r="Q276"/>
      <c r="R276"/>
      <c r="S276"/>
      <c r="T276"/>
      <c r="U276"/>
    </row>
    <row r="277" spans="4:21" x14ac:dyDescent="0.35">
      <c r="D277"/>
      <c r="E277" s="48"/>
      <c r="F277"/>
      <c r="H277"/>
      <c r="I277" s="52"/>
      <c r="J277"/>
      <c r="L277"/>
      <c r="M277"/>
      <c r="N277"/>
      <c r="O277"/>
      <c r="P277"/>
      <c r="Q277"/>
      <c r="R277"/>
      <c r="S277"/>
      <c r="T277"/>
      <c r="U277"/>
    </row>
    <row r="278" spans="4:21" x14ac:dyDescent="0.35">
      <c r="D278"/>
      <c r="E278" s="48"/>
      <c r="F278"/>
      <c r="H278"/>
      <c r="I278" s="52"/>
      <c r="J278"/>
      <c r="L278"/>
      <c r="M278"/>
      <c r="N278"/>
      <c r="O278"/>
      <c r="P278"/>
      <c r="Q278"/>
      <c r="R278"/>
      <c r="S278"/>
      <c r="T278"/>
      <c r="U278"/>
    </row>
    <row r="279" spans="4:21" x14ac:dyDescent="0.35">
      <c r="D279"/>
      <c r="E279" s="48"/>
      <c r="F279"/>
      <c r="H279"/>
      <c r="I279" s="52"/>
      <c r="J279"/>
      <c r="L279"/>
      <c r="M279"/>
      <c r="N279"/>
      <c r="O279"/>
      <c r="P279"/>
      <c r="Q279"/>
      <c r="R279"/>
      <c r="S279"/>
      <c r="T279"/>
      <c r="U279"/>
    </row>
    <row r="280" spans="4:21" x14ac:dyDescent="0.35">
      <c r="D280"/>
      <c r="E280" s="48"/>
      <c r="F280"/>
      <c r="H280"/>
      <c r="I280" s="52"/>
      <c r="J280"/>
      <c r="L280"/>
      <c r="M280"/>
      <c r="N280"/>
      <c r="O280"/>
      <c r="P280"/>
      <c r="Q280"/>
      <c r="R280"/>
      <c r="S280"/>
      <c r="T280"/>
      <c r="U280"/>
    </row>
    <row r="281" spans="4:21" x14ac:dyDescent="0.35">
      <c r="D281"/>
      <c r="E281" s="48"/>
      <c r="F281"/>
      <c r="H281"/>
      <c r="I281" s="52"/>
      <c r="J281"/>
      <c r="L281"/>
      <c r="M281"/>
      <c r="N281"/>
      <c r="O281"/>
      <c r="P281"/>
      <c r="Q281"/>
      <c r="R281"/>
      <c r="S281"/>
      <c r="T281"/>
      <c r="U281"/>
    </row>
    <row r="282" spans="4:21" x14ac:dyDescent="0.35">
      <c r="D282"/>
      <c r="E282" s="48"/>
      <c r="F282"/>
      <c r="H282"/>
      <c r="I282" s="52"/>
      <c r="J282"/>
      <c r="L282"/>
      <c r="M282"/>
      <c r="N282"/>
      <c r="O282"/>
      <c r="P282"/>
      <c r="Q282"/>
      <c r="R282"/>
      <c r="S282"/>
      <c r="T282"/>
      <c r="U282"/>
    </row>
    <row r="283" spans="4:21" x14ac:dyDescent="0.35">
      <c r="D283"/>
      <c r="E283" s="48"/>
      <c r="F283"/>
      <c r="H283"/>
      <c r="I283" s="52"/>
      <c r="J283"/>
      <c r="L283"/>
      <c r="M283"/>
      <c r="N283"/>
      <c r="O283"/>
      <c r="P283"/>
      <c r="Q283"/>
      <c r="R283"/>
      <c r="S283"/>
      <c r="T283"/>
      <c r="U283"/>
    </row>
    <row r="284" spans="4:21" x14ac:dyDescent="0.35">
      <c r="D284"/>
      <c r="E284" s="48"/>
      <c r="F284"/>
      <c r="H284"/>
      <c r="I284" s="52"/>
      <c r="J284"/>
      <c r="L284"/>
      <c r="M284"/>
      <c r="N284"/>
      <c r="O284"/>
      <c r="P284"/>
      <c r="Q284"/>
      <c r="R284"/>
      <c r="S284"/>
      <c r="T284"/>
      <c r="U284"/>
    </row>
    <row r="285" spans="4:21" x14ac:dyDescent="0.35">
      <c r="D285"/>
      <c r="E285" s="48"/>
      <c r="F285"/>
      <c r="H285"/>
      <c r="I285" s="52"/>
      <c r="J285"/>
      <c r="L285"/>
      <c r="M285"/>
      <c r="N285"/>
      <c r="O285"/>
      <c r="P285"/>
      <c r="Q285"/>
      <c r="R285"/>
      <c r="S285"/>
      <c r="T285"/>
      <c r="U285"/>
    </row>
    <row r="286" spans="4:21" x14ac:dyDescent="0.35">
      <c r="D286"/>
      <c r="E286" s="48"/>
      <c r="F286"/>
      <c r="H286"/>
      <c r="I286" s="52"/>
      <c r="J286"/>
      <c r="L286"/>
      <c r="M286"/>
      <c r="N286"/>
      <c r="O286"/>
      <c r="P286"/>
      <c r="Q286"/>
      <c r="R286"/>
      <c r="S286"/>
      <c r="T286"/>
      <c r="U286"/>
    </row>
    <row r="287" spans="4:21" x14ac:dyDescent="0.35">
      <c r="D287"/>
      <c r="E287" s="48"/>
      <c r="F287"/>
      <c r="H287"/>
      <c r="I287" s="52"/>
      <c r="J287"/>
      <c r="L287"/>
      <c r="M287"/>
      <c r="N287"/>
      <c r="O287"/>
      <c r="P287"/>
      <c r="Q287"/>
      <c r="R287"/>
      <c r="S287"/>
      <c r="T287"/>
      <c r="U287"/>
    </row>
    <row r="288" spans="4:21" x14ac:dyDescent="0.35">
      <c r="D288"/>
      <c r="E288" s="48"/>
      <c r="F288"/>
      <c r="H288"/>
      <c r="I288" s="52"/>
      <c r="J288"/>
      <c r="L288"/>
      <c r="M288"/>
      <c r="N288"/>
      <c r="O288"/>
      <c r="P288"/>
      <c r="Q288"/>
      <c r="R288"/>
      <c r="S288"/>
      <c r="T288"/>
      <c r="U288"/>
    </row>
    <row r="289" spans="4:21" x14ac:dyDescent="0.35">
      <c r="D289"/>
      <c r="E289" s="48"/>
      <c r="F289"/>
      <c r="H289"/>
      <c r="I289" s="52"/>
      <c r="J289"/>
      <c r="L289"/>
      <c r="M289"/>
      <c r="N289"/>
      <c r="O289"/>
      <c r="P289"/>
      <c r="Q289"/>
      <c r="R289"/>
      <c r="S289"/>
      <c r="T289"/>
      <c r="U289"/>
    </row>
    <row r="290" spans="4:21" x14ac:dyDescent="0.35">
      <c r="D290"/>
      <c r="E290" s="48"/>
      <c r="F290"/>
      <c r="H290"/>
      <c r="I290" s="52"/>
      <c r="J290"/>
      <c r="L290"/>
      <c r="M290"/>
      <c r="N290"/>
      <c r="O290"/>
      <c r="P290"/>
      <c r="Q290"/>
      <c r="R290"/>
      <c r="S290"/>
      <c r="T290"/>
      <c r="U290"/>
    </row>
    <row r="291" spans="4:21" x14ac:dyDescent="0.35">
      <c r="D291"/>
      <c r="E291" s="48"/>
      <c r="F291"/>
      <c r="H291"/>
      <c r="I291" s="52"/>
      <c r="J291"/>
      <c r="L291"/>
      <c r="M291"/>
      <c r="N291"/>
      <c r="O291"/>
      <c r="P291"/>
      <c r="Q291"/>
      <c r="R291"/>
      <c r="S291"/>
      <c r="T291"/>
      <c r="U291"/>
    </row>
    <row r="292" spans="4:21" x14ac:dyDescent="0.35">
      <c r="D292"/>
      <c r="E292" s="48"/>
      <c r="F292"/>
      <c r="H292"/>
      <c r="I292" s="52"/>
      <c r="J292"/>
      <c r="L292"/>
      <c r="M292"/>
      <c r="N292"/>
      <c r="O292"/>
      <c r="P292"/>
      <c r="Q292"/>
      <c r="R292"/>
      <c r="S292"/>
      <c r="T292"/>
      <c r="U292"/>
    </row>
    <row r="293" spans="4:21" x14ac:dyDescent="0.35">
      <c r="D293"/>
      <c r="E293" s="48"/>
      <c r="F293"/>
      <c r="H293"/>
      <c r="I293" s="52"/>
      <c r="J293"/>
      <c r="L293"/>
      <c r="M293"/>
      <c r="N293"/>
      <c r="O293"/>
      <c r="P293"/>
      <c r="Q293"/>
      <c r="R293"/>
      <c r="S293"/>
      <c r="T293"/>
      <c r="U293"/>
    </row>
    <row r="294" spans="4:21" x14ac:dyDescent="0.35">
      <c r="D294"/>
      <c r="E294" s="48"/>
      <c r="F294"/>
      <c r="H294"/>
      <c r="I294" s="52"/>
      <c r="J294"/>
      <c r="L294"/>
      <c r="M294"/>
      <c r="N294"/>
      <c r="O294"/>
      <c r="P294"/>
      <c r="Q294"/>
      <c r="R294"/>
      <c r="S294"/>
      <c r="T294"/>
      <c r="U294"/>
    </row>
    <row r="295" spans="4:21" x14ac:dyDescent="0.35">
      <c r="D295"/>
      <c r="E295" s="48"/>
      <c r="F295"/>
      <c r="H295"/>
      <c r="I295" s="52"/>
      <c r="J295"/>
      <c r="L295"/>
      <c r="M295"/>
      <c r="N295"/>
      <c r="O295"/>
      <c r="P295"/>
      <c r="Q295"/>
      <c r="R295"/>
      <c r="S295"/>
      <c r="T295"/>
      <c r="U295"/>
    </row>
    <row r="296" spans="4:21" x14ac:dyDescent="0.35">
      <c r="D296"/>
      <c r="E296" s="48"/>
      <c r="F296"/>
      <c r="H296"/>
      <c r="I296" s="52"/>
      <c r="J296"/>
      <c r="L296"/>
      <c r="M296"/>
      <c r="N296"/>
      <c r="O296"/>
      <c r="P296"/>
      <c r="Q296"/>
      <c r="R296"/>
      <c r="S296"/>
      <c r="T296"/>
      <c r="U296"/>
    </row>
    <row r="297" spans="4:21" x14ac:dyDescent="0.35">
      <c r="D297"/>
      <c r="E297" s="48"/>
      <c r="F297"/>
      <c r="H297"/>
      <c r="I297" s="52"/>
      <c r="J297"/>
      <c r="L297"/>
      <c r="M297"/>
      <c r="N297"/>
      <c r="O297"/>
      <c r="P297"/>
      <c r="Q297"/>
      <c r="R297"/>
      <c r="S297"/>
      <c r="T297"/>
      <c r="U297"/>
    </row>
    <row r="298" spans="4:21" x14ac:dyDescent="0.35">
      <c r="D298"/>
      <c r="E298" s="48"/>
      <c r="F298"/>
      <c r="H298"/>
      <c r="I298" s="52"/>
      <c r="J298"/>
      <c r="L298"/>
      <c r="M298"/>
      <c r="N298"/>
      <c r="O298"/>
      <c r="P298"/>
      <c r="Q298"/>
      <c r="R298"/>
      <c r="S298"/>
      <c r="T298"/>
      <c r="U298"/>
    </row>
    <row r="299" spans="4:21" x14ac:dyDescent="0.35">
      <c r="D299"/>
      <c r="E299" s="48"/>
      <c r="F299"/>
      <c r="H299"/>
      <c r="I299" s="52"/>
      <c r="J299"/>
      <c r="L299"/>
      <c r="M299"/>
      <c r="N299"/>
      <c r="O299"/>
      <c r="P299"/>
      <c r="Q299"/>
      <c r="R299"/>
      <c r="S299"/>
      <c r="T299"/>
      <c r="U299"/>
    </row>
    <row r="300" spans="4:21" x14ac:dyDescent="0.35">
      <c r="D300"/>
      <c r="E300" s="48"/>
      <c r="F300"/>
      <c r="H300"/>
      <c r="I300" s="52"/>
      <c r="J300"/>
      <c r="L300"/>
      <c r="M300"/>
      <c r="N300"/>
      <c r="O300"/>
      <c r="P300"/>
      <c r="Q300"/>
      <c r="R300"/>
      <c r="S300"/>
      <c r="T300"/>
      <c r="U300"/>
    </row>
    <row r="301" spans="4:21" x14ac:dyDescent="0.35">
      <c r="D301"/>
      <c r="E301" s="48"/>
      <c r="F301"/>
      <c r="H301"/>
      <c r="I301" s="52"/>
      <c r="J301"/>
      <c r="L301"/>
      <c r="M301"/>
      <c r="N301"/>
      <c r="O301"/>
      <c r="P301"/>
      <c r="Q301"/>
      <c r="R301"/>
      <c r="S301"/>
      <c r="T301"/>
      <c r="U301"/>
    </row>
    <row r="302" spans="4:21" x14ac:dyDescent="0.35">
      <c r="D302"/>
      <c r="E302" s="48"/>
      <c r="F302"/>
      <c r="H302"/>
      <c r="I302" s="52"/>
      <c r="J302"/>
      <c r="L302"/>
      <c r="M302"/>
      <c r="N302"/>
      <c r="O302"/>
      <c r="P302"/>
      <c r="Q302"/>
      <c r="R302"/>
      <c r="S302"/>
      <c r="T302"/>
      <c r="U302"/>
    </row>
    <row r="303" spans="4:21" x14ac:dyDescent="0.35">
      <c r="D303"/>
      <c r="E303" s="48"/>
      <c r="F303"/>
      <c r="H303"/>
      <c r="I303" s="52"/>
      <c r="J303"/>
      <c r="L303"/>
      <c r="M303"/>
      <c r="N303"/>
      <c r="O303"/>
      <c r="P303"/>
      <c r="Q303"/>
      <c r="R303"/>
      <c r="S303"/>
      <c r="T303"/>
      <c r="U303"/>
    </row>
    <row r="304" spans="4:21" x14ac:dyDescent="0.35">
      <c r="D304"/>
      <c r="E304" s="48"/>
      <c r="F304"/>
      <c r="H304"/>
      <c r="I304" s="52"/>
      <c r="J304"/>
      <c r="L304"/>
      <c r="M304"/>
      <c r="N304"/>
      <c r="O304"/>
      <c r="P304"/>
      <c r="Q304"/>
      <c r="R304"/>
      <c r="S304"/>
      <c r="T304"/>
      <c r="U304"/>
    </row>
    <row r="305" spans="4:21" x14ac:dyDescent="0.35">
      <c r="D305"/>
      <c r="E305" s="48"/>
      <c r="F305"/>
      <c r="H305"/>
      <c r="I305" s="52"/>
      <c r="J305"/>
      <c r="L305"/>
      <c r="M305"/>
      <c r="N305"/>
      <c r="O305"/>
      <c r="P305"/>
      <c r="Q305"/>
      <c r="R305"/>
      <c r="S305"/>
      <c r="T305"/>
      <c r="U305"/>
    </row>
    <row r="306" spans="4:21" x14ac:dyDescent="0.35">
      <c r="D306"/>
      <c r="E306" s="48"/>
      <c r="F306"/>
      <c r="H306"/>
      <c r="I306" s="52"/>
      <c r="J306"/>
      <c r="L306"/>
      <c r="M306"/>
      <c r="N306"/>
      <c r="O306"/>
      <c r="P306"/>
      <c r="Q306"/>
      <c r="R306"/>
      <c r="S306"/>
      <c r="T306"/>
      <c r="U306"/>
    </row>
    <row r="307" spans="4:21" x14ac:dyDescent="0.35">
      <c r="D307"/>
      <c r="E307" s="48"/>
      <c r="F307"/>
      <c r="H307"/>
      <c r="I307" s="52"/>
      <c r="J307"/>
      <c r="L307"/>
      <c r="M307"/>
      <c r="N307"/>
      <c r="O307"/>
      <c r="P307"/>
      <c r="Q307"/>
      <c r="R307"/>
      <c r="S307"/>
      <c r="T307"/>
      <c r="U307"/>
    </row>
    <row r="308" spans="4:21" x14ac:dyDescent="0.35">
      <c r="D308"/>
      <c r="E308" s="48"/>
      <c r="F308"/>
      <c r="H308"/>
      <c r="I308" s="52"/>
      <c r="J308"/>
      <c r="L308"/>
      <c r="M308"/>
      <c r="N308"/>
      <c r="O308"/>
      <c r="P308"/>
      <c r="Q308"/>
      <c r="R308"/>
      <c r="S308"/>
      <c r="T308"/>
      <c r="U308"/>
    </row>
    <row r="309" spans="4:21" x14ac:dyDescent="0.35">
      <c r="D309"/>
      <c r="E309" s="48"/>
      <c r="F309"/>
      <c r="H309"/>
      <c r="I309" s="52"/>
      <c r="J309"/>
      <c r="L309"/>
      <c r="M309"/>
      <c r="N309"/>
      <c r="O309"/>
      <c r="P309"/>
      <c r="Q309"/>
      <c r="R309"/>
      <c r="S309"/>
      <c r="T309"/>
      <c r="U309"/>
    </row>
    <row r="310" spans="4:21" x14ac:dyDescent="0.35">
      <c r="D310"/>
      <c r="E310" s="48"/>
      <c r="F310"/>
      <c r="H310"/>
      <c r="I310" s="52"/>
      <c r="J310"/>
      <c r="L310"/>
      <c r="M310"/>
      <c r="N310"/>
      <c r="O310"/>
      <c r="P310"/>
      <c r="Q310"/>
      <c r="R310"/>
      <c r="S310"/>
      <c r="T310"/>
      <c r="U310"/>
    </row>
    <row r="311" spans="4:21" x14ac:dyDescent="0.35">
      <c r="D311"/>
      <c r="E311" s="48"/>
      <c r="F311"/>
      <c r="H311"/>
      <c r="I311" s="52"/>
      <c r="J311"/>
      <c r="L311"/>
      <c r="M311"/>
      <c r="N311"/>
      <c r="O311"/>
      <c r="P311"/>
      <c r="Q311"/>
      <c r="R311"/>
      <c r="S311"/>
      <c r="T311"/>
      <c r="U311"/>
    </row>
    <row r="312" spans="4:21" x14ac:dyDescent="0.35">
      <c r="D312"/>
      <c r="E312" s="48"/>
      <c r="F312"/>
      <c r="H312"/>
      <c r="I312" s="52"/>
      <c r="J312"/>
      <c r="L312"/>
      <c r="M312"/>
      <c r="N312"/>
      <c r="O312"/>
      <c r="P312"/>
      <c r="Q312"/>
      <c r="R312"/>
      <c r="S312"/>
      <c r="T312"/>
      <c r="U312"/>
    </row>
    <row r="313" spans="4:21" x14ac:dyDescent="0.35">
      <c r="D313"/>
      <c r="E313" s="48"/>
      <c r="F313"/>
      <c r="H313"/>
      <c r="I313" s="52"/>
      <c r="J313"/>
      <c r="L313"/>
      <c r="M313"/>
      <c r="N313"/>
      <c r="O313"/>
      <c r="P313"/>
      <c r="Q313"/>
      <c r="R313"/>
      <c r="S313"/>
      <c r="T313"/>
      <c r="U313"/>
    </row>
    <row r="314" spans="4:21" x14ac:dyDescent="0.35">
      <c r="D314"/>
      <c r="E314" s="48"/>
      <c r="F314"/>
      <c r="H314"/>
      <c r="I314" s="52"/>
      <c r="J314"/>
      <c r="L314"/>
      <c r="M314"/>
      <c r="N314"/>
      <c r="O314"/>
      <c r="P314"/>
      <c r="Q314"/>
      <c r="R314"/>
      <c r="S314"/>
      <c r="T314"/>
      <c r="U314"/>
    </row>
    <row r="315" spans="4:21" x14ac:dyDescent="0.35">
      <c r="D315"/>
      <c r="E315" s="48"/>
      <c r="F315"/>
      <c r="H315"/>
      <c r="I315" s="52"/>
      <c r="J315"/>
      <c r="L315"/>
      <c r="M315"/>
      <c r="N315"/>
      <c r="O315"/>
      <c r="P315"/>
      <c r="Q315"/>
      <c r="R315"/>
      <c r="S315"/>
      <c r="T315"/>
      <c r="U315"/>
    </row>
    <row r="316" spans="4:21" x14ac:dyDescent="0.35">
      <c r="D316"/>
      <c r="E316" s="48"/>
      <c r="F316"/>
      <c r="H316"/>
      <c r="I316" s="52"/>
      <c r="J316"/>
      <c r="L316"/>
      <c r="M316"/>
      <c r="N316"/>
      <c r="O316"/>
      <c r="P316"/>
      <c r="Q316"/>
      <c r="R316"/>
      <c r="S316"/>
      <c r="T316"/>
      <c r="U316"/>
    </row>
    <row r="317" spans="4:21" x14ac:dyDescent="0.35">
      <c r="D317"/>
      <c r="E317" s="48"/>
      <c r="F317"/>
      <c r="H317"/>
      <c r="I317" s="52"/>
      <c r="J317"/>
      <c r="L317"/>
      <c r="M317"/>
      <c r="N317"/>
      <c r="O317"/>
      <c r="P317"/>
      <c r="Q317"/>
      <c r="R317"/>
      <c r="S317"/>
      <c r="T317"/>
      <c r="U317"/>
    </row>
    <row r="318" spans="4:21" x14ac:dyDescent="0.35">
      <c r="D318"/>
      <c r="E318" s="48"/>
      <c r="F318"/>
      <c r="H318"/>
      <c r="I318" s="52"/>
      <c r="J318"/>
      <c r="L318"/>
      <c r="M318"/>
      <c r="N318"/>
      <c r="O318"/>
      <c r="P318"/>
      <c r="Q318"/>
      <c r="R318"/>
      <c r="S318"/>
      <c r="T318"/>
      <c r="U318"/>
    </row>
    <row r="319" spans="4:21" x14ac:dyDescent="0.35">
      <c r="D319"/>
      <c r="E319" s="48"/>
      <c r="F319"/>
      <c r="H319"/>
      <c r="I319" s="52"/>
      <c r="J319"/>
      <c r="L319"/>
      <c r="M319"/>
      <c r="N319"/>
      <c r="O319"/>
      <c r="P319"/>
      <c r="Q319"/>
      <c r="R319"/>
      <c r="S319"/>
      <c r="T319"/>
      <c r="U319"/>
    </row>
    <row r="320" spans="4:21" x14ac:dyDescent="0.35">
      <c r="D320"/>
      <c r="E320" s="48"/>
      <c r="F320"/>
      <c r="H320"/>
      <c r="I320" s="52"/>
      <c r="J320"/>
      <c r="L320"/>
      <c r="M320"/>
      <c r="N320"/>
      <c r="O320"/>
      <c r="P320"/>
      <c r="Q320"/>
      <c r="R320"/>
      <c r="S320"/>
      <c r="T320"/>
      <c r="U320"/>
    </row>
    <row r="321" spans="4:21" x14ac:dyDescent="0.35">
      <c r="D321"/>
      <c r="E321" s="48"/>
      <c r="F321"/>
      <c r="H321"/>
      <c r="I321" s="52"/>
      <c r="J321"/>
      <c r="L321"/>
      <c r="M321"/>
      <c r="N321"/>
      <c r="O321"/>
      <c r="P321"/>
      <c r="Q321"/>
      <c r="R321"/>
      <c r="S321"/>
      <c r="T321"/>
      <c r="U321"/>
    </row>
    <row r="322" spans="4:21" x14ac:dyDescent="0.35">
      <c r="D322"/>
      <c r="E322" s="48"/>
      <c r="F322"/>
      <c r="H322"/>
      <c r="I322" s="52"/>
      <c r="J322"/>
      <c r="L322"/>
      <c r="M322"/>
      <c r="N322"/>
      <c r="O322"/>
      <c r="P322"/>
      <c r="Q322"/>
      <c r="R322"/>
      <c r="S322"/>
      <c r="T322"/>
      <c r="U322"/>
    </row>
    <row r="323" spans="4:21" x14ac:dyDescent="0.35">
      <c r="D323"/>
      <c r="E323" s="48"/>
      <c r="F323"/>
      <c r="H323"/>
      <c r="I323" s="52"/>
      <c r="J323"/>
      <c r="L323"/>
      <c r="M323"/>
      <c r="N323"/>
      <c r="O323"/>
      <c r="P323"/>
      <c r="Q323"/>
      <c r="R323"/>
      <c r="S323"/>
      <c r="T323"/>
      <c r="U323"/>
    </row>
    <row r="324" spans="4:21" x14ac:dyDescent="0.35">
      <c r="D324"/>
      <c r="E324" s="48"/>
      <c r="F324"/>
      <c r="H324"/>
      <c r="I324" s="52"/>
      <c r="J324"/>
      <c r="L324"/>
      <c r="M324"/>
      <c r="N324"/>
      <c r="O324"/>
      <c r="P324"/>
      <c r="Q324"/>
      <c r="R324"/>
      <c r="S324"/>
      <c r="T324"/>
      <c r="U324"/>
    </row>
    <row r="325" spans="4:21" x14ac:dyDescent="0.35">
      <c r="D325"/>
      <c r="E325" s="48"/>
      <c r="F325"/>
      <c r="H325"/>
      <c r="I325" s="52"/>
      <c r="J325"/>
      <c r="L325"/>
      <c r="M325"/>
      <c r="N325"/>
      <c r="O325"/>
      <c r="P325"/>
      <c r="Q325"/>
      <c r="R325"/>
      <c r="S325"/>
      <c r="T325"/>
      <c r="U325"/>
    </row>
    <row r="326" spans="4:21" x14ac:dyDescent="0.35">
      <c r="D326"/>
      <c r="E326" s="48"/>
      <c r="F326"/>
      <c r="H326"/>
      <c r="I326" s="52"/>
      <c r="J326"/>
      <c r="L326"/>
      <c r="M326"/>
      <c r="N326"/>
      <c r="O326"/>
      <c r="P326"/>
      <c r="Q326"/>
      <c r="R326"/>
      <c r="S326"/>
      <c r="T326"/>
      <c r="U326"/>
    </row>
    <row r="327" spans="4:21" x14ac:dyDescent="0.35">
      <c r="D327"/>
      <c r="E327" s="48"/>
      <c r="F327"/>
      <c r="H327"/>
      <c r="I327" s="52"/>
      <c r="J327"/>
      <c r="L327"/>
      <c r="M327"/>
      <c r="N327"/>
      <c r="O327"/>
      <c r="P327"/>
      <c r="Q327"/>
      <c r="R327"/>
      <c r="S327"/>
      <c r="T327"/>
      <c r="U327"/>
    </row>
    <row r="328" spans="4:21" x14ac:dyDescent="0.35">
      <c r="D328"/>
      <c r="E328" s="48"/>
      <c r="F328"/>
      <c r="H328"/>
      <c r="I328" s="52"/>
      <c r="J328"/>
      <c r="L328"/>
      <c r="M328"/>
      <c r="N328"/>
      <c r="O328"/>
      <c r="P328"/>
      <c r="Q328"/>
      <c r="R328"/>
      <c r="S328"/>
      <c r="T328"/>
      <c r="U328"/>
    </row>
    <row r="329" spans="4:21" x14ac:dyDescent="0.35">
      <c r="D329"/>
      <c r="E329" s="48"/>
      <c r="F329"/>
      <c r="H329"/>
      <c r="I329" s="52"/>
      <c r="J329"/>
      <c r="L329"/>
      <c r="M329"/>
      <c r="N329"/>
      <c r="O329"/>
      <c r="P329"/>
      <c r="Q329"/>
      <c r="R329"/>
      <c r="S329"/>
      <c r="T329"/>
      <c r="U329"/>
    </row>
    <row r="330" spans="4:21" x14ac:dyDescent="0.35">
      <c r="D330"/>
      <c r="E330" s="48"/>
      <c r="F330"/>
      <c r="H330"/>
      <c r="I330" s="52"/>
      <c r="J330"/>
      <c r="L330"/>
      <c r="M330"/>
      <c r="N330"/>
      <c r="O330"/>
      <c r="P330"/>
      <c r="Q330"/>
      <c r="R330"/>
      <c r="S330"/>
      <c r="T330"/>
      <c r="U330"/>
    </row>
    <row r="331" spans="4:21" x14ac:dyDescent="0.35">
      <c r="D331"/>
      <c r="E331" s="48"/>
      <c r="F331"/>
      <c r="H331"/>
      <c r="I331" s="52"/>
      <c r="J331"/>
      <c r="L331"/>
      <c r="M331"/>
      <c r="N331"/>
      <c r="O331"/>
      <c r="P331"/>
      <c r="Q331"/>
      <c r="R331"/>
      <c r="S331"/>
      <c r="T331"/>
      <c r="U331"/>
    </row>
    <row r="332" spans="4:21" x14ac:dyDescent="0.35">
      <c r="D332"/>
      <c r="E332" s="48"/>
      <c r="F332"/>
      <c r="H332"/>
      <c r="I332" s="52"/>
      <c r="J332"/>
      <c r="L332"/>
      <c r="M332"/>
      <c r="N332"/>
      <c r="O332"/>
      <c r="P332"/>
      <c r="Q332"/>
      <c r="R332"/>
      <c r="S332"/>
      <c r="T332"/>
      <c r="U332"/>
    </row>
    <row r="333" spans="4:21" x14ac:dyDescent="0.35">
      <c r="D333"/>
      <c r="E333" s="48"/>
      <c r="F333"/>
      <c r="H333"/>
      <c r="I333" s="52"/>
      <c r="J333"/>
      <c r="L333"/>
      <c r="M333"/>
      <c r="N333"/>
      <c r="O333"/>
      <c r="P333"/>
      <c r="Q333"/>
      <c r="R333"/>
      <c r="S333"/>
      <c r="T333"/>
      <c r="U333"/>
    </row>
    <row r="334" spans="4:21" x14ac:dyDescent="0.35">
      <c r="D334"/>
      <c r="E334" s="48"/>
      <c r="F334"/>
      <c r="H334"/>
      <c r="I334" s="52"/>
      <c r="J334"/>
      <c r="L334"/>
      <c r="M334"/>
      <c r="N334"/>
      <c r="O334"/>
      <c r="P334"/>
      <c r="Q334"/>
      <c r="R334"/>
      <c r="S334"/>
      <c r="T334"/>
      <c r="U334"/>
    </row>
    <row r="335" spans="4:21" x14ac:dyDescent="0.35">
      <c r="D335"/>
      <c r="E335" s="48"/>
      <c r="F335"/>
      <c r="H335"/>
      <c r="I335" s="52"/>
      <c r="J335"/>
      <c r="L335"/>
      <c r="M335"/>
      <c r="N335"/>
      <c r="O335"/>
      <c r="P335"/>
      <c r="Q335"/>
      <c r="R335"/>
      <c r="S335"/>
      <c r="T335"/>
      <c r="U335"/>
    </row>
    <row r="336" spans="4:21" x14ac:dyDescent="0.35">
      <c r="D336"/>
      <c r="E336" s="48"/>
      <c r="F336"/>
      <c r="H336"/>
      <c r="I336" s="52"/>
      <c r="J336"/>
      <c r="L336"/>
      <c r="M336"/>
      <c r="N336"/>
      <c r="O336"/>
      <c r="P336"/>
      <c r="Q336"/>
      <c r="R336"/>
      <c r="S336"/>
      <c r="T336"/>
      <c r="U336"/>
    </row>
    <row r="337" spans="4:21" x14ac:dyDescent="0.35">
      <c r="D337"/>
      <c r="E337" s="48"/>
      <c r="F337"/>
      <c r="H337"/>
      <c r="I337" s="52"/>
      <c r="J337"/>
      <c r="L337"/>
      <c r="M337"/>
      <c r="N337"/>
      <c r="O337"/>
      <c r="P337"/>
      <c r="Q337"/>
      <c r="R337"/>
      <c r="S337"/>
      <c r="T337"/>
      <c r="U337"/>
    </row>
    <row r="338" spans="4:21" x14ac:dyDescent="0.35">
      <c r="D338"/>
      <c r="E338" s="48"/>
      <c r="F338"/>
      <c r="H338"/>
      <c r="I338" s="52"/>
      <c r="J338"/>
      <c r="L338"/>
      <c r="M338"/>
      <c r="N338"/>
      <c r="O338"/>
      <c r="P338"/>
      <c r="Q338"/>
      <c r="R338"/>
      <c r="S338"/>
      <c r="T338"/>
      <c r="U338"/>
    </row>
    <row r="339" spans="4:21" x14ac:dyDescent="0.35">
      <c r="D339"/>
      <c r="E339" s="48"/>
      <c r="F339"/>
      <c r="H339"/>
      <c r="I339" s="52"/>
      <c r="J339"/>
      <c r="L339"/>
      <c r="M339"/>
      <c r="N339"/>
      <c r="O339"/>
      <c r="P339"/>
      <c r="Q339"/>
      <c r="R339"/>
      <c r="S339"/>
      <c r="T339"/>
      <c r="U339"/>
    </row>
    <row r="340" spans="4:21" x14ac:dyDescent="0.35">
      <c r="D340"/>
      <c r="E340" s="48"/>
      <c r="F340"/>
      <c r="H340"/>
      <c r="I340" s="52"/>
      <c r="J340"/>
      <c r="L340"/>
      <c r="M340"/>
      <c r="N340"/>
      <c r="O340"/>
      <c r="P340"/>
      <c r="Q340"/>
      <c r="R340"/>
      <c r="S340"/>
      <c r="T340"/>
      <c r="U340"/>
    </row>
    <row r="341" spans="4:21" x14ac:dyDescent="0.35">
      <c r="D341"/>
      <c r="E341" s="48"/>
      <c r="F341"/>
      <c r="H341"/>
      <c r="I341" s="52"/>
      <c r="J341"/>
      <c r="L341"/>
      <c r="M341"/>
      <c r="N341"/>
      <c r="O341"/>
      <c r="P341"/>
      <c r="Q341"/>
      <c r="R341"/>
      <c r="S341"/>
      <c r="T341"/>
      <c r="U341"/>
    </row>
    <row r="342" spans="4:21" x14ac:dyDescent="0.35">
      <c r="D342"/>
      <c r="E342" s="48"/>
      <c r="F342"/>
      <c r="H342"/>
      <c r="I342" s="52"/>
      <c r="J342"/>
      <c r="L342"/>
      <c r="M342"/>
      <c r="N342"/>
      <c r="O342"/>
      <c r="P342"/>
      <c r="Q342"/>
      <c r="R342"/>
      <c r="S342"/>
      <c r="T342"/>
      <c r="U342"/>
    </row>
    <row r="343" spans="4:21" x14ac:dyDescent="0.35">
      <c r="D343"/>
      <c r="E343" s="48"/>
      <c r="F343"/>
      <c r="H343"/>
      <c r="I343" s="52"/>
      <c r="J343"/>
      <c r="L343"/>
      <c r="M343"/>
      <c r="N343"/>
      <c r="O343"/>
      <c r="P343"/>
      <c r="Q343"/>
      <c r="R343"/>
      <c r="S343"/>
      <c r="T343"/>
      <c r="U343"/>
    </row>
    <row r="344" spans="4:21" x14ac:dyDescent="0.35">
      <c r="D344"/>
      <c r="E344" s="48"/>
      <c r="F344"/>
      <c r="H344"/>
      <c r="I344" s="52"/>
      <c r="J344"/>
      <c r="L344"/>
      <c r="M344"/>
      <c r="N344"/>
      <c r="O344"/>
      <c r="P344"/>
      <c r="Q344"/>
      <c r="R344"/>
      <c r="S344"/>
      <c r="T344"/>
      <c r="U344"/>
    </row>
    <row r="345" spans="4:21" x14ac:dyDescent="0.35">
      <c r="D345"/>
      <c r="E345" s="48"/>
      <c r="F345"/>
      <c r="H345"/>
      <c r="I345" s="52"/>
      <c r="J345"/>
      <c r="L345"/>
      <c r="M345"/>
      <c r="N345"/>
      <c r="O345"/>
      <c r="P345"/>
      <c r="Q345"/>
      <c r="R345"/>
      <c r="S345"/>
      <c r="T345"/>
      <c r="U345"/>
    </row>
    <row r="346" spans="4:21" x14ac:dyDescent="0.35">
      <c r="D346"/>
      <c r="E346" s="48"/>
      <c r="F346"/>
      <c r="H346"/>
      <c r="I346" s="52"/>
      <c r="J346"/>
      <c r="L346"/>
      <c r="M346"/>
      <c r="N346"/>
      <c r="O346"/>
      <c r="P346"/>
      <c r="Q346"/>
      <c r="R346"/>
      <c r="S346"/>
      <c r="T346"/>
      <c r="U346"/>
    </row>
    <row r="347" spans="4:21" x14ac:dyDescent="0.35">
      <c r="D347"/>
      <c r="E347" s="48"/>
      <c r="F347"/>
      <c r="H347"/>
      <c r="I347" s="52"/>
      <c r="J347"/>
      <c r="L347"/>
      <c r="M347"/>
      <c r="N347"/>
      <c r="O347"/>
      <c r="P347"/>
      <c r="Q347"/>
      <c r="R347"/>
      <c r="S347"/>
      <c r="T347"/>
      <c r="U347"/>
    </row>
    <row r="348" spans="4:21" x14ac:dyDescent="0.35">
      <c r="D348"/>
      <c r="E348" s="48"/>
      <c r="F348"/>
      <c r="H348"/>
      <c r="I348" s="52"/>
      <c r="J348"/>
      <c r="L348"/>
      <c r="M348"/>
      <c r="N348"/>
      <c r="O348"/>
      <c r="P348"/>
      <c r="Q348"/>
      <c r="R348"/>
      <c r="S348"/>
      <c r="T348"/>
      <c r="U348"/>
    </row>
    <row r="349" spans="4:21" x14ac:dyDescent="0.35">
      <c r="D349"/>
      <c r="E349" s="48"/>
      <c r="F349"/>
      <c r="H349"/>
      <c r="I349" s="52"/>
      <c r="J349"/>
      <c r="L349"/>
      <c r="M349"/>
      <c r="N349"/>
      <c r="O349"/>
      <c r="P349"/>
      <c r="Q349"/>
      <c r="R349"/>
      <c r="S349"/>
      <c r="T349"/>
      <c r="U349"/>
    </row>
    <row r="350" spans="4:21" x14ac:dyDescent="0.35">
      <c r="D350"/>
      <c r="E350" s="48"/>
      <c r="F350"/>
      <c r="H350"/>
      <c r="I350" s="52"/>
      <c r="J350"/>
      <c r="L350"/>
      <c r="M350"/>
      <c r="N350"/>
      <c r="O350"/>
      <c r="P350"/>
      <c r="Q350"/>
      <c r="R350"/>
      <c r="S350"/>
      <c r="T350"/>
      <c r="U350"/>
    </row>
    <row r="351" spans="4:21" x14ac:dyDescent="0.35">
      <c r="D351"/>
      <c r="E351" s="48"/>
      <c r="F351"/>
      <c r="H351"/>
      <c r="I351" s="52"/>
      <c r="J351"/>
      <c r="L351"/>
      <c r="M351"/>
      <c r="N351"/>
      <c r="O351"/>
      <c r="P351"/>
      <c r="Q351"/>
      <c r="R351"/>
      <c r="S351"/>
      <c r="T351"/>
      <c r="U351"/>
    </row>
    <row r="352" spans="4:21" x14ac:dyDescent="0.35">
      <c r="D352"/>
      <c r="E352" s="48"/>
      <c r="F352"/>
      <c r="H352"/>
      <c r="I352" s="52"/>
      <c r="J352"/>
      <c r="L352"/>
      <c r="M352"/>
      <c r="N352"/>
      <c r="O352"/>
      <c r="P352"/>
      <c r="Q352"/>
      <c r="R352"/>
      <c r="S352"/>
      <c r="T352"/>
      <c r="U352"/>
    </row>
    <row r="353" spans="4:21" x14ac:dyDescent="0.35">
      <c r="D353"/>
      <c r="E353" s="48"/>
      <c r="F353"/>
      <c r="H353"/>
      <c r="I353" s="52"/>
      <c r="J353"/>
      <c r="L353"/>
      <c r="M353"/>
      <c r="N353"/>
      <c r="O353"/>
      <c r="P353"/>
      <c r="Q353"/>
      <c r="R353"/>
      <c r="S353"/>
      <c r="T353"/>
      <c r="U353"/>
    </row>
    <row r="354" spans="4:21" x14ac:dyDescent="0.35">
      <c r="D354"/>
      <c r="E354" s="48"/>
      <c r="F354"/>
      <c r="H354"/>
      <c r="I354" s="52"/>
      <c r="J354"/>
      <c r="L354"/>
      <c r="M354"/>
      <c r="N354"/>
      <c r="O354"/>
      <c r="P354"/>
      <c r="Q354"/>
      <c r="R354"/>
      <c r="S354"/>
      <c r="T354"/>
      <c r="U354"/>
    </row>
    <row r="355" spans="4:21" x14ac:dyDescent="0.35">
      <c r="D355"/>
      <c r="E355" s="48"/>
      <c r="F355"/>
      <c r="H355"/>
      <c r="I355" s="52"/>
      <c r="J355"/>
      <c r="L355"/>
      <c r="M355"/>
      <c r="N355"/>
      <c r="O355"/>
      <c r="P355"/>
      <c r="Q355"/>
      <c r="R355"/>
      <c r="S355"/>
      <c r="T355"/>
      <c r="U355"/>
    </row>
    <row r="356" spans="4:21" x14ac:dyDescent="0.35">
      <c r="D356"/>
      <c r="E356" s="48"/>
      <c r="F356"/>
      <c r="H356"/>
      <c r="I356" s="52"/>
      <c r="J356"/>
      <c r="L356"/>
      <c r="M356"/>
      <c r="N356"/>
      <c r="O356"/>
      <c r="P356"/>
      <c r="Q356"/>
      <c r="R356"/>
      <c r="S356"/>
      <c r="T356"/>
      <c r="U356"/>
    </row>
    <row r="357" spans="4:21" x14ac:dyDescent="0.35">
      <c r="D357"/>
      <c r="E357" s="48"/>
      <c r="F357"/>
      <c r="H357"/>
      <c r="I357" s="52"/>
      <c r="J357"/>
      <c r="L357"/>
      <c r="M357"/>
      <c r="N357"/>
      <c r="O357"/>
      <c r="P357"/>
      <c r="Q357"/>
      <c r="R357"/>
      <c r="S357"/>
      <c r="T357"/>
      <c r="U357"/>
    </row>
    <row r="358" spans="4:21" x14ac:dyDescent="0.35">
      <c r="D358"/>
      <c r="E358" s="48"/>
      <c r="F358"/>
      <c r="H358"/>
      <c r="I358" s="52"/>
      <c r="J358"/>
      <c r="L358"/>
      <c r="M358"/>
      <c r="N358"/>
      <c r="O358"/>
      <c r="P358"/>
      <c r="Q358"/>
      <c r="R358"/>
      <c r="S358"/>
      <c r="T358"/>
      <c r="U358"/>
    </row>
    <row r="359" spans="4:21" x14ac:dyDescent="0.35">
      <c r="D359"/>
      <c r="E359" s="48"/>
      <c r="F359"/>
      <c r="H359"/>
      <c r="I359" s="52"/>
      <c r="J359"/>
      <c r="L359"/>
      <c r="M359"/>
      <c r="N359"/>
      <c r="O359"/>
      <c r="P359"/>
      <c r="Q359"/>
      <c r="R359"/>
      <c r="S359"/>
      <c r="T359"/>
      <c r="U359"/>
    </row>
    <row r="360" spans="4:21" x14ac:dyDescent="0.35">
      <c r="D360"/>
      <c r="E360" s="48"/>
      <c r="F360"/>
      <c r="H360"/>
      <c r="I360" s="52"/>
      <c r="J360"/>
      <c r="L360"/>
      <c r="M360"/>
      <c r="N360"/>
      <c r="O360"/>
      <c r="P360"/>
      <c r="Q360"/>
      <c r="R360"/>
      <c r="S360"/>
      <c r="T360"/>
      <c r="U360"/>
    </row>
    <row r="361" spans="4:21" x14ac:dyDescent="0.35">
      <c r="D361"/>
      <c r="E361" s="48"/>
      <c r="F361"/>
      <c r="H361"/>
      <c r="I361" s="52"/>
      <c r="J361"/>
      <c r="L361"/>
      <c r="M361"/>
      <c r="N361"/>
      <c r="O361"/>
      <c r="P361"/>
      <c r="Q361"/>
      <c r="R361"/>
      <c r="S361"/>
      <c r="T361"/>
      <c r="U361"/>
    </row>
    <row r="362" spans="4:21" x14ac:dyDescent="0.35">
      <c r="D362"/>
      <c r="E362" s="48"/>
      <c r="F362"/>
      <c r="H362"/>
      <c r="I362" s="52"/>
      <c r="J362"/>
      <c r="L362"/>
      <c r="M362"/>
      <c r="N362"/>
      <c r="O362"/>
      <c r="P362"/>
      <c r="Q362"/>
      <c r="R362"/>
      <c r="S362"/>
      <c r="T362"/>
      <c r="U362"/>
    </row>
    <row r="363" spans="4:21" x14ac:dyDescent="0.35">
      <c r="D363"/>
      <c r="E363" s="48"/>
      <c r="F363"/>
      <c r="H363"/>
      <c r="I363" s="52"/>
      <c r="J363"/>
      <c r="L363"/>
      <c r="M363"/>
      <c r="N363"/>
      <c r="O363"/>
      <c r="P363"/>
      <c r="Q363"/>
      <c r="R363"/>
      <c r="S363"/>
      <c r="T363"/>
      <c r="U363"/>
    </row>
    <row r="364" spans="4:21" x14ac:dyDescent="0.35">
      <c r="D364"/>
      <c r="E364" s="48"/>
      <c r="F364"/>
      <c r="H364"/>
      <c r="I364" s="52"/>
      <c r="J364"/>
      <c r="L364"/>
      <c r="M364"/>
      <c r="N364"/>
      <c r="O364"/>
      <c r="P364"/>
      <c r="Q364"/>
      <c r="R364"/>
      <c r="S364"/>
      <c r="T364"/>
      <c r="U364"/>
    </row>
    <row r="365" spans="4:21" x14ac:dyDescent="0.35">
      <c r="D365"/>
      <c r="E365" s="48"/>
      <c r="F365"/>
      <c r="H365"/>
      <c r="I365" s="52"/>
      <c r="J365"/>
      <c r="L365"/>
      <c r="M365"/>
      <c r="N365"/>
      <c r="O365"/>
      <c r="P365"/>
      <c r="Q365"/>
      <c r="R365"/>
      <c r="S365"/>
      <c r="T365"/>
      <c r="U365"/>
    </row>
    <row r="366" spans="4:21" x14ac:dyDescent="0.35">
      <c r="D366"/>
      <c r="E366" s="48"/>
      <c r="F366"/>
      <c r="H366"/>
      <c r="I366" s="52"/>
      <c r="J366"/>
      <c r="L366"/>
      <c r="M366"/>
      <c r="N366"/>
      <c r="O366"/>
      <c r="P366"/>
      <c r="Q366"/>
      <c r="R366"/>
      <c r="S366"/>
      <c r="T366"/>
      <c r="U366"/>
    </row>
    <row r="367" spans="4:21" x14ac:dyDescent="0.35">
      <c r="D367"/>
      <c r="E367" s="48"/>
      <c r="F367"/>
      <c r="H367"/>
      <c r="I367" s="52"/>
      <c r="J367"/>
      <c r="L367"/>
      <c r="M367"/>
      <c r="N367"/>
      <c r="O367"/>
      <c r="P367"/>
      <c r="Q367"/>
      <c r="R367"/>
      <c r="S367"/>
      <c r="T367"/>
      <c r="U367"/>
    </row>
    <row r="368" spans="4:21" x14ac:dyDescent="0.35">
      <c r="D368"/>
      <c r="E368" s="48"/>
      <c r="F368"/>
      <c r="H368"/>
      <c r="I368" s="52"/>
      <c r="J368"/>
      <c r="L368"/>
      <c r="M368"/>
      <c r="N368"/>
      <c r="O368"/>
      <c r="P368"/>
      <c r="Q368"/>
      <c r="R368"/>
      <c r="S368"/>
      <c r="T368"/>
      <c r="U368"/>
    </row>
    <row r="369" spans="4:21" x14ac:dyDescent="0.35">
      <c r="D369"/>
      <c r="E369" s="48"/>
      <c r="F369"/>
      <c r="H369"/>
      <c r="I369" s="52"/>
      <c r="J369"/>
      <c r="L369"/>
      <c r="M369"/>
      <c r="N369"/>
      <c r="O369"/>
      <c r="P369"/>
      <c r="Q369"/>
      <c r="R369"/>
      <c r="S369"/>
      <c r="T369"/>
      <c r="U369"/>
    </row>
    <row r="370" spans="4:21" x14ac:dyDescent="0.35">
      <c r="D370"/>
      <c r="E370" s="48"/>
      <c r="F370"/>
      <c r="H370"/>
      <c r="I370" s="52"/>
      <c r="J370"/>
      <c r="L370"/>
      <c r="M370"/>
      <c r="N370"/>
      <c r="O370"/>
      <c r="P370"/>
      <c r="Q370"/>
      <c r="R370"/>
      <c r="S370"/>
      <c r="T370"/>
      <c r="U370"/>
    </row>
    <row r="371" spans="4:21" x14ac:dyDescent="0.35">
      <c r="D371"/>
      <c r="E371" s="48"/>
      <c r="F371"/>
      <c r="H371"/>
      <c r="I371" s="52"/>
      <c r="J371"/>
      <c r="L371"/>
      <c r="M371"/>
      <c r="N371"/>
      <c r="O371"/>
      <c r="P371"/>
      <c r="Q371"/>
      <c r="R371"/>
      <c r="S371"/>
      <c r="T371"/>
      <c r="U371"/>
    </row>
    <row r="372" spans="4:21" x14ac:dyDescent="0.35">
      <c r="D372"/>
      <c r="E372" s="48"/>
      <c r="F372"/>
      <c r="H372"/>
      <c r="I372" s="52"/>
      <c r="J372"/>
      <c r="L372"/>
      <c r="M372"/>
      <c r="N372"/>
      <c r="O372"/>
      <c r="P372"/>
      <c r="Q372"/>
      <c r="R372"/>
      <c r="S372"/>
      <c r="T372"/>
      <c r="U372"/>
    </row>
  </sheetData>
  <sheetProtection algorithmName="SHA-512" hashValue="X4d6E7PcDPw3fyIOQKzEh1wVaxxO4Kel48cBvyMfEXksxyJcjVM+LEoBo3jrB05YURo2TF9BPJnaciyouBjIfw==" saltValue="JFFOijg29BXCm6sqmZzkow==" spinCount="100000" sheet="1" objects="1" scenarios="1" selectLockedCells="1"/>
  <sortState xmlns:xlrd2="http://schemas.microsoft.com/office/spreadsheetml/2017/richdata2" ref="B16:BN47">
    <sortCondition ref="D16:D166"/>
    <sortCondition descending="1" ref="AN16:AN166"/>
    <sortCondition ref="K16:K166"/>
    <sortCondition descending="1" ref="G16:G166"/>
  </sortState>
  <mergeCells count="34">
    <mergeCell ref="F251:T251"/>
    <mergeCell ref="F247:T247"/>
    <mergeCell ref="F242:T242"/>
    <mergeCell ref="F248:T248"/>
    <mergeCell ref="F249:T249"/>
    <mergeCell ref="F250:T250"/>
    <mergeCell ref="F186:H186"/>
    <mergeCell ref="F243:T243"/>
    <mergeCell ref="F244:T244"/>
    <mergeCell ref="F245:T245"/>
    <mergeCell ref="F246:T246"/>
    <mergeCell ref="W2:AB2"/>
    <mergeCell ref="Z5:AB5"/>
    <mergeCell ref="W5:Y5"/>
    <mergeCell ref="L4:M4"/>
    <mergeCell ref="L5:M5"/>
    <mergeCell ref="H4:I4"/>
    <mergeCell ref="H5:I5"/>
    <mergeCell ref="H6:I6"/>
    <mergeCell ref="L2:N2"/>
    <mergeCell ref="H7:I7"/>
    <mergeCell ref="L6:M6"/>
    <mergeCell ref="L7:M7"/>
    <mergeCell ref="AR15:AS15"/>
    <mergeCell ref="AT15:AU15"/>
    <mergeCell ref="AV15:AW15"/>
    <mergeCell ref="H8:I8"/>
    <mergeCell ref="H9:I9"/>
    <mergeCell ref="H10:I10"/>
    <mergeCell ref="H11:I11"/>
    <mergeCell ref="L11:M11"/>
    <mergeCell ref="L8:M8"/>
    <mergeCell ref="L9:M9"/>
    <mergeCell ref="L10:M10"/>
  </mergeCells>
  <phoneticPr fontId="4" type="noConversion"/>
  <conditionalFormatting sqref="AA1:AB1 AA228:AB1048576 AA15:AB166">
    <cfRule type="cellIs" dxfId="22" priority="41" operator="equal">
      <formula>0</formula>
    </cfRule>
  </conditionalFormatting>
  <conditionalFormatting sqref="Z16:Z166">
    <cfRule type="cellIs" dxfId="21" priority="37" operator="equal">
      <formula>0</formula>
    </cfRule>
  </conditionalFormatting>
  <conditionalFormatting sqref="AK16:AN166">
    <cfRule type="cellIs" dxfId="20" priority="34" operator="lessThan">
      <formula>1</formula>
    </cfRule>
  </conditionalFormatting>
  <conditionalFormatting sqref="AO16:AP166 BL16:BL166">
    <cfRule type="containsErrors" dxfId="19" priority="52">
      <formula>ISERROR(AO16)</formula>
    </cfRule>
  </conditionalFormatting>
  <conditionalFormatting sqref="Z16:AB166">
    <cfRule type="containsErrors" dxfId="18" priority="57">
      <formula>ISERROR(Z16)</formula>
    </cfRule>
  </conditionalFormatting>
  <conditionalFormatting sqref="Y16:Y166">
    <cfRule type="containsErrors" dxfId="17" priority="31">
      <formula>ISERROR(Y16)</formula>
    </cfRule>
  </conditionalFormatting>
  <conditionalFormatting sqref="H16:H166">
    <cfRule type="cellIs" dxfId="16" priority="26" operator="equal">
      <formula>"M"</formula>
    </cfRule>
    <cfRule type="cellIs" dxfId="15" priority="27" operator="equal">
      <formula>"V"</formula>
    </cfRule>
  </conditionalFormatting>
  <conditionalFormatting sqref="BI16:BI166">
    <cfRule type="cellIs" dxfId="14" priority="20" operator="lessThan">
      <formula>1</formula>
    </cfRule>
    <cfRule type="cellIs" dxfId="13" priority="21" operator="lessThan">
      <formula>1</formula>
    </cfRule>
  </conditionalFormatting>
  <conditionalFormatting sqref="E16:E166">
    <cfRule type="cellIs" dxfId="12" priority="15" operator="equal">
      <formula>"þ"</formula>
    </cfRule>
  </conditionalFormatting>
  <conditionalFormatting sqref="AM16:AN166">
    <cfRule type="containsErrors" dxfId="11" priority="54">
      <formula>ISERROR(AM16)</formula>
    </cfRule>
  </conditionalFormatting>
  <conditionalFormatting sqref="Y7:Y10 AB7:AB10">
    <cfRule type="expression" dxfId="10" priority="4">
      <formula>($H$11&lt;&gt;"KLASSE")</formula>
    </cfRule>
  </conditionalFormatting>
  <conditionalFormatting sqref="D16:D166">
    <cfRule type="containsText" dxfId="9" priority="9" operator="containsText" text="D3">
      <formula>NOT(ISERROR(SEARCH("D3",D16)))</formula>
    </cfRule>
    <cfRule type="containsText" dxfId="8" priority="10" operator="containsText" text="D1">
      <formula>NOT(ISERROR(SEARCH("D1",D16)))</formula>
    </cfRule>
    <cfRule type="containsText" dxfId="7" priority="11" operator="containsText" text="M3">
      <formula>NOT(ISERROR(SEARCH("M3",D16)))</formula>
    </cfRule>
    <cfRule type="containsText" dxfId="6" priority="12" operator="containsText" text="M1">
      <formula>NOT(ISERROR(SEARCH("M1",D16)))</formula>
    </cfRule>
  </conditionalFormatting>
  <conditionalFormatting sqref="BG1:BK1048576 AR16:AW1048576 AI16:AI166">
    <cfRule type="cellIs" dxfId="5" priority="8" operator="equal">
      <formula>0</formula>
    </cfRule>
  </conditionalFormatting>
  <conditionalFormatting sqref="AR1:AW14 AR15 AT15 AV15">
    <cfRule type="cellIs" dxfId="4" priority="56" operator="equal">
      <formula>0</formula>
    </cfRule>
  </conditionalFormatting>
  <conditionalFormatting sqref="AT1:AU14">
    <cfRule type="cellIs" dxfId="3" priority="5" operator="equal">
      <formula>0</formula>
    </cfRule>
  </conditionalFormatting>
  <conditionalFormatting sqref="Y10 AB10">
    <cfRule type="cellIs" dxfId="2" priority="3" operator="equal">
      <formula>0</formula>
    </cfRule>
  </conditionalFormatting>
  <conditionalFormatting sqref="L16:U166 AC16:AH166">
    <cfRule type="cellIs" dxfId="1" priority="2" operator="greaterThan">
      <formula>199</formula>
    </cfRule>
  </conditionalFormatting>
  <conditionalFormatting sqref="BA16:BF166">
    <cfRule type="cellIs" dxfId="0" priority="1" operator="greaterThan">
      <formula>199</formula>
    </cfRule>
  </conditionalFormatting>
  <pageMargins left="0.25" right="0.25" top="0.75" bottom="0.75" header="0.3" footer="0.3"/>
  <pageSetup paperSize="9" fitToHeight="0" orientation="landscape" horizontalDpi="360" verticalDpi="360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 xr:uid="{00000000-0002-0000-0100-000000000000}">
          <x14:formula1>
            <xm:f>Admin!$E$2:$E$3</xm:f>
          </x14:formula1>
          <xm:sqref>H8 H10</xm:sqref>
        </x14:dataValidation>
        <x14:dataValidation type="list" allowBlank="1" showInputMessage="1" showErrorMessage="1" xr:uid="{00000000-0002-0000-0100-000001000000}">
          <x14:formula1>
            <xm:f>Admin!$C$2:$C$5</xm:f>
          </x14:formula1>
          <xm:sqref>H9</xm:sqref>
        </x14:dataValidation>
        <x14:dataValidation type="list" allowBlank="1" showInputMessage="1" showErrorMessage="1" xr:uid="{00000000-0002-0000-0100-000002000000}">
          <x14:formula1>
            <xm:f>Admin!$A$2:$A$7</xm:f>
          </x14:formula1>
          <xm:sqref>H7</xm:sqref>
        </x14:dataValidation>
        <x14:dataValidation type="list" allowBlank="1" showInputMessage="1" showErrorMessage="1" xr:uid="{00000000-0002-0000-0100-000003000000}">
          <x14:formula1>
            <xm:f>Admin!$I$2:$I$4</xm:f>
          </x14:formula1>
          <xm:sqref>H11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2"/>
  <dimension ref="A1:P32"/>
  <sheetViews>
    <sheetView showGridLines="0" showRowColHeaders="0" workbookViewId="0">
      <selection activeCell="M25" sqref="M25:P25"/>
    </sheetView>
  </sheetViews>
  <sheetFormatPr defaultRowHeight="15.75" x14ac:dyDescent="0.25"/>
  <cols>
    <col min="1" max="1" width="10.44140625" style="4" customWidth="1"/>
    <col min="2" max="2" width="3.33203125" customWidth="1"/>
    <col min="3" max="3" width="11.6640625" style="4" customWidth="1"/>
    <col min="4" max="4" width="3.33203125" customWidth="1"/>
    <col min="6" max="6" width="3.109375" customWidth="1"/>
    <col min="8" max="8" width="2.77734375" customWidth="1"/>
    <col min="9" max="9" width="11.21875" customWidth="1"/>
    <col min="10" max="10" width="3" customWidth="1"/>
    <col min="11" max="12" width="8.88671875" style="23"/>
    <col min="13" max="13" width="11.33203125" customWidth="1"/>
    <col min="16" max="16" width="14.21875" customWidth="1"/>
    <col min="22" max="22" width="0" hidden="1" customWidth="1"/>
    <col min="29" max="66" width="0" hidden="1" customWidth="1"/>
  </cols>
  <sheetData>
    <row r="1" spans="1:16" ht="56.25" customHeight="1" thickBot="1" x14ac:dyDescent="0.3">
      <c r="A1" s="3" t="s">
        <v>4</v>
      </c>
      <c r="B1" s="1"/>
      <c r="C1" s="3" t="s">
        <v>5</v>
      </c>
      <c r="E1" s="2" t="s">
        <v>6</v>
      </c>
      <c r="G1" s="2" t="s">
        <v>42</v>
      </c>
      <c r="I1" s="2" t="s">
        <v>66</v>
      </c>
      <c r="K1" s="127" t="s">
        <v>74</v>
      </c>
      <c r="L1" s="127"/>
      <c r="M1" s="127"/>
      <c r="N1" s="127"/>
      <c r="O1" s="127"/>
      <c r="P1" s="127"/>
    </row>
    <row r="2" spans="1:16" x14ac:dyDescent="0.25">
      <c r="A2" s="5">
        <v>5</v>
      </c>
      <c r="C2" s="6">
        <v>3</v>
      </c>
      <c r="E2" s="8" t="s">
        <v>7</v>
      </c>
      <c r="G2" s="16" t="s">
        <v>43</v>
      </c>
      <c r="I2" s="8" t="s">
        <v>67</v>
      </c>
      <c r="K2" s="91" t="s">
        <v>75</v>
      </c>
      <c r="L2" s="91" t="s">
        <v>76</v>
      </c>
      <c r="M2" s="128" t="s">
        <v>77</v>
      </c>
      <c r="N2" s="128"/>
      <c r="O2" s="128"/>
      <c r="P2" s="128"/>
    </row>
    <row r="3" spans="1:16" x14ac:dyDescent="0.25">
      <c r="A3" s="6">
        <v>6</v>
      </c>
      <c r="C3" s="5">
        <v>4</v>
      </c>
      <c r="E3" s="7" t="s">
        <v>8</v>
      </c>
      <c r="G3" s="16" t="s">
        <v>44</v>
      </c>
      <c r="I3" s="7" t="s">
        <v>68</v>
      </c>
      <c r="K3" s="92">
        <v>44613</v>
      </c>
      <c r="L3" s="93" t="s">
        <v>78</v>
      </c>
      <c r="M3" s="126" t="s">
        <v>79</v>
      </c>
      <c r="N3" s="126"/>
      <c r="O3" s="126"/>
      <c r="P3" s="126"/>
    </row>
    <row r="4" spans="1:16" x14ac:dyDescent="0.25">
      <c r="A4" s="5">
        <v>7</v>
      </c>
      <c r="C4" s="5">
        <v>5</v>
      </c>
      <c r="I4" s="7" t="s">
        <v>69</v>
      </c>
      <c r="K4" s="92">
        <v>44615</v>
      </c>
      <c r="L4" s="93" t="s">
        <v>80</v>
      </c>
      <c r="M4" s="126" t="s">
        <v>81</v>
      </c>
      <c r="N4" s="126"/>
      <c r="O4" s="126"/>
      <c r="P4" s="126"/>
    </row>
    <row r="5" spans="1:16" x14ac:dyDescent="0.25">
      <c r="A5" s="5">
        <v>8</v>
      </c>
      <c r="C5" s="5">
        <v>6</v>
      </c>
      <c r="K5" s="92"/>
      <c r="L5" s="93"/>
      <c r="M5" s="126" t="s">
        <v>82</v>
      </c>
      <c r="N5" s="126"/>
      <c r="O5" s="126"/>
      <c r="P5" s="126"/>
    </row>
    <row r="6" spans="1:16" x14ac:dyDescent="0.25">
      <c r="A6" s="6">
        <v>9</v>
      </c>
      <c r="C6"/>
      <c r="K6" s="92"/>
      <c r="L6" s="93"/>
      <c r="M6" s="126" t="s">
        <v>83</v>
      </c>
      <c r="N6" s="126"/>
      <c r="O6" s="126"/>
      <c r="P6" s="126"/>
    </row>
    <row r="7" spans="1:16" x14ac:dyDescent="0.25">
      <c r="A7" s="6">
        <v>10</v>
      </c>
      <c r="C7"/>
      <c r="K7" s="92">
        <v>44617</v>
      </c>
      <c r="L7" s="93" t="s">
        <v>88</v>
      </c>
      <c r="M7" s="126" t="s">
        <v>89</v>
      </c>
      <c r="N7" s="126"/>
      <c r="O7" s="126"/>
      <c r="P7" s="126"/>
    </row>
    <row r="8" spans="1:16" x14ac:dyDescent="0.25">
      <c r="K8" s="92"/>
      <c r="L8" s="93"/>
      <c r="M8" s="126" t="s">
        <v>90</v>
      </c>
      <c r="N8" s="126"/>
      <c r="O8" s="126"/>
      <c r="P8" s="126"/>
    </row>
    <row r="9" spans="1:16" x14ac:dyDescent="0.25">
      <c r="K9" s="92"/>
      <c r="L9" s="93"/>
      <c r="M9" s="126" t="s">
        <v>91</v>
      </c>
      <c r="N9" s="126"/>
      <c r="O9" s="126"/>
      <c r="P9" s="126"/>
    </row>
    <row r="10" spans="1:16" x14ac:dyDescent="0.25">
      <c r="K10" s="92">
        <v>44618</v>
      </c>
      <c r="L10" s="93"/>
      <c r="M10" s="126" t="s">
        <v>92</v>
      </c>
      <c r="N10" s="126"/>
      <c r="O10" s="126"/>
      <c r="P10" s="126"/>
    </row>
    <row r="11" spans="1:16" x14ac:dyDescent="0.25">
      <c r="K11" s="92"/>
      <c r="L11" s="93"/>
      <c r="M11" s="126" t="s">
        <v>93</v>
      </c>
      <c r="N11" s="126"/>
      <c r="O11" s="126"/>
      <c r="P11" s="126"/>
    </row>
    <row r="12" spans="1:16" x14ac:dyDescent="0.25">
      <c r="K12" s="92"/>
      <c r="L12" s="93"/>
      <c r="M12" s="126" t="s">
        <v>94</v>
      </c>
      <c r="N12" s="126"/>
      <c r="O12" s="126"/>
      <c r="P12" s="126"/>
    </row>
    <row r="13" spans="1:16" x14ac:dyDescent="0.25">
      <c r="K13" s="92"/>
      <c r="L13" s="93"/>
      <c r="M13" s="126" t="s">
        <v>95</v>
      </c>
      <c r="N13" s="126"/>
      <c r="O13" s="126"/>
      <c r="P13" s="126"/>
    </row>
    <row r="14" spans="1:16" x14ac:dyDescent="0.25">
      <c r="K14" s="92">
        <v>44624</v>
      </c>
      <c r="L14" s="93" t="s">
        <v>96</v>
      </c>
      <c r="M14" s="126" t="s">
        <v>97</v>
      </c>
      <c r="N14" s="126"/>
      <c r="O14" s="126"/>
      <c r="P14" s="126"/>
    </row>
    <row r="15" spans="1:16" x14ac:dyDescent="0.25">
      <c r="K15" s="92"/>
      <c r="L15" s="93"/>
      <c r="M15" s="126" t="s">
        <v>98</v>
      </c>
      <c r="N15" s="126"/>
      <c r="O15" s="126"/>
      <c r="P15" s="126"/>
    </row>
    <row r="16" spans="1:16" x14ac:dyDescent="0.25">
      <c r="K16" s="92">
        <v>45037</v>
      </c>
      <c r="L16" s="93"/>
      <c r="M16" s="126" t="s">
        <v>99</v>
      </c>
      <c r="N16" s="126"/>
      <c r="O16" s="126"/>
      <c r="P16" s="126"/>
    </row>
    <row r="17" spans="11:16" x14ac:dyDescent="0.25">
      <c r="K17" s="92">
        <v>45082</v>
      </c>
      <c r="L17" s="93" t="s">
        <v>100</v>
      </c>
      <c r="M17" s="126" t="s">
        <v>101</v>
      </c>
      <c r="N17" s="126"/>
      <c r="O17" s="126"/>
      <c r="P17" s="126"/>
    </row>
    <row r="18" spans="11:16" x14ac:dyDescent="0.25">
      <c r="K18" s="92">
        <v>45342</v>
      </c>
      <c r="L18" s="93" t="s">
        <v>102</v>
      </c>
      <c r="M18" s="126" t="s">
        <v>103</v>
      </c>
      <c r="N18" s="126"/>
      <c r="O18" s="126"/>
      <c r="P18" s="126"/>
    </row>
    <row r="19" spans="11:16" x14ac:dyDescent="0.25">
      <c r="K19" s="92">
        <v>45371</v>
      </c>
      <c r="L19" s="93" t="s">
        <v>104</v>
      </c>
      <c r="M19" s="126" t="s">
        <v>105</v>
      </c>
      <c r="N19" s="126"/>
      <c r="O19" s="126"/>
      <c r="P19" s="126"/>
    </row>
    <row r="20" spans="11:16" x14ac:dyDescent="0.25">
      <c r="K20" s="92"/>
      <c r="L20" s="93"/>
      <c r="M20" s="126" t="s">
        <v>106</v>
      </c>
      <c r="N20" s="126"/>
      <c r="O20" s="126"/>
      <c r="P20" s="126"/>
    </row>
    <row r="21" spans="11:16" x14ac:dyDescent="0.25">
      <c r="K21" s="92">
        <v>45389</v>
      </c>
      <c r="L21" s="93" t="s">
        <v>107</v>
      </c>
      <c r="M21" s="126" t="s">
        <v>108</v>
      </c>
      <c r="N21" s="126"/>
      <c r="O21" s="126"/>
      <c r="P21" s="126"/>
    </row>
    <row r="22" spans="11:16" x14ac:dyDescent="0.25">
      <c r="K22" s="92"/>
      <c r="L22" s="93"/>
      <c r="M22" s="126" t="s">
        <v>109</v>
      </c>
      <c r="N22" s="126"/>
      <c r="O22" s="126"/>
      <c r="P22" s="126"/>
    </row>
    <row r="23" spans="11:16" x14ac:dyDescent="0.25">
      <c r="K23" s="92">
        <v>45397</v>
      </c>
      <c r="L23" s="93" t="s">
        <v>116</v>
      </c>
      <c r="M23" s="126" t="s">
        <v>117</v>
      </c>
      <c r="N23" s="126"/>
      <c r="O23" s="126"/>
      <c r="P23" s="126"/>
    </row>
    <row r="24" spans="11:16" x14ac:dyDescent="0.25">
      <c r="K24" s="92">
        <v>45722</v>
      </c>
      <c r="L24" s="93" t="s">
        <v>166</v>
      </c>
      <c r="M24" s="126" t="s">
        <v>167</v>
      </c>
      <c r="N24" s="126"/>
      <c r="O24" s="126"/>
      <c r="P24" s="126"/>
    </row>
    <row r="25" spans="11:16" x14ac:dyDescent="0.25">
      <c r="K25" s="92">
        <v>45739</v>
      </c>
      <c r="L25" s="93" t="s">
        <v>180</v>
      </c>
      <c r="M25" s="126" t="s">
        <v>181</v>
      </c>
      <c r="N25" s="126"/>
      <c r="O25" s="126"/>
      <c r="P25" s="126"/>
    </row>
    <row r="26" spans="11:16" x14ac:dyDescent="0.25">
      <c r="K26" s="92"/>
      <c r="L26" s="93"/>
      <c r="M26" s="126"/>
      <c r="N26" s="126"/>
      <c r="O26" s="126"/>
      <c r="P26" s="126"/>
    </row>
    <row r="27" spans="11:16" x14ac:dyDescent="0.25">
      <c r="K27" s="92"/>
      <c r="L27" s="93"/>
      <c r="M27" s="126"/>
      <c r="N27" s="126"/>
      <c r="O27" s="126"/>
      <c r="P27" s="126"/>
    </row>
    <row r="28" spans="11:16" x14ac:dyDescent="0.25">
      <c r="K28" s="92"/>
      <c r="L28" s="93"/>
      <c r="M28" s="126"/>
      <c r="N28" s="126"/>
      <c r="O28" s="126"/>
      <c r="P28" s="126"/>
    </row>
    <row r="29" spans="11:16" x14ac:dyDescent="0.25">
      <c r="K29" s="92"/>
      <c r="L29" s="93"/>
      <c r="M29" s="126"/>
      <c r="N29" s="126"/>
      <c r="O29" s="126"/>
      <c r="P29" s="126"/>
    </row>
    <row r="30" spans="11:16" x14ac:dyDescent="0.25">
      <c r="K30" s="92"/>
      <c r="L30" s="93"/>
      <c r="M30" s="126"/>
      <c r="N30" s="126"/>
      <c r="O30" s="126"/>
      <c r="P30" s="126"/>
    </row>
    <row r="31" spans="11:16" x14ac:dyDescent="0.25">
      <c r="K31" s="92"/>
      <c r="L31" s="93"/>
      <c r="M31" s="126"/>
      <c r="N31" s="126"/>
      <c r="O31" s="126"/>
      <c r="P31" s="126"/>
    </row>
    <row r="32" spans="11:16" x14ac:dyDescent="0.25">
      <c r="K32" s="92"/>
      <c r="L32" s="93"/>
      <c r="M32" s="126"/>
      <c r="N32" s="126"/>
      <c r="O32" s="126"/>
      <c r="P32" s="126"/>
    </row>
  </sheetData>
  <sheetProtection algorithmName="SHA-512" hashValue="mTU0eUhx3Mngfwkm2Pc5MnZOzTGSunSWFqUY734qPjOeid/XX74yLCynSyczRjp3wMRdRaP+85zIfgKAzrV2Xg==" saltValue="6FIVPs1XPQE58hU6D5sA4Q==" spinCount="100000" sheet="1" objects="1" scenarios="1"/>
  <mergeCells count="32">
    <mergeCell ref="M19:P19"/>
    <mergeCell ref="M20:P20"/>
    <mergeCell ref="M21:P21"/>
    <mergeCell ref="M22:P22"/>
    <mergeCell ref="M23:P23"/>
    <mergeCell ref="M18:P18"/>
    <mergeCell ref="M7:P7"/>
    <mergeCell ref="M8:P8"/>
    <mergeCell ref="M9:P9"/>
    <mergeCell ref="M10:P10"/>
    <mergeCell ref="M11:P11"/>
    <mergeCell ref="M12:P12"/>
    <mergeCell ref="M13:P13"/>
    <mergeCell ref="M14:P14"/>
    <mergeCell ref="M15:P15"/>
    <mergeCell ref="M16:P16"/>
    <mergeCell ref="M17:P17"/>
    <mergeCell ref="M6:P6"/>
    <mergeCell ref="K1:P1"/>
    <mergeCell ref="M2:P2"/>
    <mergeCell ref="M3:P3"/>
    <mergeCell ref="M4:P4"/>
    <mergeCell ref="M5:P5"/>
    <mergeCell ref="M29:P29"/>
    <mergeCell ref="M30:P30"/>
    <mergeCell ref="M31:P31"/>
    <mergeCell ref="M32:P32"/>
    <mergeCell ref="M24:P24"/>
    <mergeCell ref="M25:P25"/>
    <mergeCell ref="M26:P26"/>
    <mergeCell ref="M27:P27"/>
    <mergeCell ref="M28:P2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NBF-Lijst</vt:lpstr>
      <vt:lpstr>Toernooi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HW-Products</dc:creator>
  <cp:lastModifiedBy>HW-Products</cp:lastModifiedBy>
  <cp:lastPrinted>2025-03-16T13:55:05Z</cp:lastPrinted>
  <dcterms:created xsi:type="dcterms:W3CDTF">2022-02-18T10:43:50Z</dcterms:created>
  <dcterms:modified xsi:type="dcterms:W3CDTF">2025-03-23T12:34:40Z</dcterms:modified>
</cp:coreProperties>
</file>